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BS11\RedirectedFolders\gemma_w\Desktop\"/>
    </mc:Choice>
  </mc:AlternateContent>
  <bookViews>
    <workbookView xWindow="0" yWindow="0" windowWidth="19200" windowHeight="8270" activeTab="1"/>
  </bookViews>
  <sheets>
    <sheet name="Instructions" sheetId="1" r:id="rId1"/>
    <sheet name="Prioritization Plan" sheetId="2" r:id="rId2"/>
    <sheet name="Sheet3" sheetId="3" state="hidden" r:id="rId3"/>
    <sheet name="Eligible Projects" sheetId="4" r:id="rId4"/>
    <sheet name="Sheet1" sheetId="5" state="hidden" r:id="rId5"/>
    <sheet name="Sheet2" sheetId="6" state="hidden" r:id="rId6"/>
    <sheet name="Muni Info" sheetId="7" state="hidden" r:id="rId7"/>
    <sheet name="DropDowns" sheetId="8" state="hidden" r:id="rId8"/>
  </sheets>
  <externalReferences>
    <externalReference r:id="rId9"/>
  </externalReferences>
  <definedNames>
    <definedName name="_xlnm.Print_Titles" localSheetId="1">'Prioritization Plan'!$1:$7</definedName>
    <definedName name="Z_7FD45CA8_CDA3_43E3_8E85_D23B11BBBB88_.wvu.Cols" localSheetId="1" hidden="1">'Prioritization Plan'!$F:$Q</definedName>
    <definedName name="Z_7FD45CA8_CDA3_43E3_8E85_D23B11BBBB88_.wvu.Cols" localSheetId="4" hidden="1">Sheet1!$A:$C,Sheet1!$E:$H,Sheet1!$J:$Y</definedName>
    <definedName name="Z_7FD45CA8_CDA3_43E3_8E85_D23B11BBBB88_.wvu.Cols" localSheetId="5" hidden="1">Sheet2!$A:$C,Sheet2!$K:$X</definedName>
    <definedName name="Z_7FD45CA8_CDA3_43E3_8E85_D23B11BBBB88_.wvu.PrintTitles" localSheetId="1" hidden="1">'Prioritization Plan'!$1:$7</definedName>
  </definedNames>
  <calcPr calcId="152511"/>
  <customWorkbookViews>
    <customWorkbookView name="Robert Raymond - Personal View" guid="{7FD45CA8-CDA3-43E3-8E85-D23B11BBBB88}" mergeInterval="0" personalView="1" maximized="1" xWindow="-8" yWindow="-8" windowWidth="1616" windowHeight="1176" activeSheetId="2"/>
  </customWorkbookViews>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9" i="2" l="1"/>
  <c r="S10" i="2"/>
  <c r="S11" i="2"/>
  <c r="S12" i="2"/>
  <c r="S13" i="2"/>
  <c r="S14" i="2"/>
  <c r="S15" i="2"/>
  <c r="S16" i="2"/>
  <c r="S17" i="2"/>
  <c r="S18" i="2"/>
  <c r="S19" i="2"/>
  <c r="S20" i="2"/>
  <c r="S21" i="2"/>
  <c r="S22" i="2"/>
  <c r="S23" i="2"/>
  <c r="S24" i="2"/>
  <c r="S25" i="2"/>
  <c r="S26" i="2"/>
  <c r="S27" i="2"/>
  <c r="S28" i="2"/>
  <c r="S29" i="2"/>
  <c r="S30" i="2"/>
  <c r="S31" i="2"/>
  <c r="S32" i="2"/>
  <c r="S33" i="2"/>
  <c r="S8" i="2"/>
  <c r="K22" i="3" l="1"/>
  <c r="K32" i="3"/>
  <c r="J32" i="3"/>
  <c r="J22" i="3"/>
  <c r="AH3" i="5" l="1"/>
  <c r="AH4" i="5"/>
  <c r="AH5" i="5"/>
  <c r="AH6" i="5"/>
  <c r="AH7" i="5"/>
  <c r="AH8" i="5"/>
  <c r="AH9" i="5"/>
  <c r="AH10" i="5"/>
  <c r="AH11" i="5"/>
  <c r="AH12" i="5"/>
  <c r="AH13" i="5"/>
  <c r="AH14" i="5"/>
  <c r="AH15" i="5"/>
  <c r="AH16" i="5"/>
  <c r="AH17" i="5"/>
  <c r="AH18" i="5"/>
  <c r="AH19" i="5"/>
  <c r="AH20" i="5"/>
  <c r="AH21" i="5"/>
  <c r="AH22" i="5"/>
  <c r="AH23" i="5"/>
  <c r="AH24" i="5"/>
  <c r="AH25" i="5"/>
  <c r="AH2" i="5"/>
  <c r="AG3" i="5"/>
  <c r="AG4" i="5"/>
  <c r="AG5" i="5"/>
  <c r="AG6" i="5"/>
  <c r="AG7" i="5"/>
  <c r="AG8" i="5"/>
  <c r="AG9" i="5"/>
  <c r="AG10" i="5"/>
  <c r="AG11" i="5"/>
  <c r="AG12" i="5"/>
  <c r="AG13" i="5"/>
  <c r="AG14" i="5"/>
  <c r="AG15" i="5"/>
  <c r="AG16" i="5"/>
  <c r="AG17" i="5"/>
  <c r="AG18" i="5"/>
  <c r="AG19" i="5"/>
  <c r="AG20" i="5"/>
  <c r="AG21" i="5"/>
  <c r="AG22" i="5"/>
  <c r="AG23" i="5"/>
  <c r="AG24" i="5"/>
  <c r="AG25" i="5"/>
  <c r="AG2" i="5"/>
</calcChain>
</file>

<file path=xl/sharedStrings.xml><?xml version="1.0" encoding="utf-8"?>
<sst xmlns="http://schemas.openxmlformats.org/spreadsheetml/2006/main" count="1938" uniqueCount="796">
  <si>
    <t>Municipality</t>
  </si>
  <si>
    <t>MassDOT District</t>
  </si>
  <si>
    <t>Date</t>
  </si>
  <si>
    <t>Below Statewide Average?</t>
  </si>
  <si>
    <t>District</t>
  </si>
  <si>
    <t>Abington</t>
  </si>
  <si>
    <t>NO</t>
  </si>
  <si>
    <t>Acton</t>
  </si>
  <si>
    <t>Acushnet</t>
  </si>
  <si>
    <t>Adams</t>
  </si>
  <si>
    <t>YES</t>
  </si>
  <si>
    <t>Agawam</t>
  </si>
  <si>
    <t>Alford</t>
  </si>
  <si>
    <t>Amesbury</t>
  </si>
  <si>
    <t>Amherst</t>
  </si>
  <si>
    <t>Andover</t>
  </si>
  <si>
    <t>Aquinnah</t>
  </si>
  <si>
    <t>Arlington</t>
  </si>
  <si>
    <t>Ashburnham</t>
  </si>
  <si>
    <t>Ashby</t>
  </si>
  <si>
    <t>Ashfield</t>
  </si>
  <si>
    <t>Ashland</t>
  </si>
  <si>
    <t>Athol</t>
  </si>
  <si>
    <t>Attleboro</t>
  </si>
  <si>
    <t>Auburn</t>
  </si>
  <si>
    <t>Avon</t>
  </si>
  <si>
    <t>Ayer</t>
  </si>
  <si>
    <t>Barnstable</t>
  </si>
  <si>
    <t>Barre</t>
  </si>
  <si>
    <t>Becket</t>
  </si>
  <si>
    <t>Bedford</t>
  </si>
  <si>
    <t>Belchertown</t>
  </si>
  <si>
    <t>Bellingham</t>
  </si>
  <si>
    <t>Belmont</t>
  </si>
  <si>
    <t>Berkley</t>
  </si>
  <si>
    <t>Berlin</t>
  </si>
  <si>
    <t>Bernardston</t>
  </si>
  <si>
    <t>Beverly</t>
  </si>
  <si>
    <t>Billerica</t>
  </si>
  <si>
    <t>Blackstone</t>
  </si>
  <si>
    <t>Blandford</t>
  </si>
  <si>
    <t>Bolton</t>
  </si>
  <si>
    <t>Boston</t>
  </si>
  <si>
    <t>Bourne</t>
  </si>
  <si>
    <t>Boxborough</t>
  </si>
  <si>
    <t>Boxford</t>
  </si>
  <si>
    <t>Boylston</t>
  </si>
  <si>
    <t>Braintree</t>
  </si>
  <si>
    <t>Brewster</t>
  </si>
  <si>
    <t>Bridgewater</t>
  </si>
  <si>
    <t>Brimfield</t>
  </si>
  <si>
    <t>Brockton</t>
  </si>
  <si>
    <t>Brookfield</t>
  </si>
  <si>
    <t>Brookline</t>
  </si>
  <si>
    <t>Buckland</t>
  </si>
  <si>
    <t>Burlington</t>
  </si>
  <si>
    <t>Cambridge</t>
  </si>
  <si>
    <t>Canton</t>
  </si>
  <si>
    <t>Carlisle</t>
  </si>
  <si>
    <t>Carver</t>
  </si>
  <si>
    <t>Charlemont</t>
  </si>
  <si>
    <t>Charlton</t>
  </si>
  <si>
    <t>Chatham</t>
  </si>
  <si>
    <t>Chelmsford</t>
  </si>
  <si>
    <t>Chelsea</t>
  </si>
  <si>
    <t>Cheshire</t>
  </si>
  <si>
    <t>Chester</t>
  </si>
  <si>
    <t>Chesterfield</t>
  </si>
  <si>
    <t>Chicopee</t>
  </si>
  <si>
    <t>Chilmark</t>
  </si>
  <si>
    <t>Clarksburg</t>
  </si>
  <si>
    <t>Clinton</t>
  </si>
  <si>
    <t>Cohasset</t>
  </si>
  <si>
    <t>Colrain</t>
  </si>
  <si>
    <t>Concord</t>
  </si>
  <si>
    <t>Conway</t>
  </si>
  <si>
    <t>Cummington</t>
  </si>
  <si>
    <t>Dalton</t>
  </si>
  <si>
    <t>Danvers</t>
  </si>
  <si>
    <t>Dartmouth</t>
  </si>
  <si>
    <t>Dedham</t>
  </si>
  <si>
    <t>Deerfield</t>
  </si>
  <si>
    <t>Dennis</t>
  </si>
  <si>
    <t>Dighton</t>
  </si>
  <si>
    <t>Douglas</t>
  </si>
  <si>
    <t>Dover</t>
  </si>
  <si>
    <t>Dracut</t>
  </si>
  <si>
    <t>Dudley</t>
  </si>
  <si>
    <t>Dunstable</t>
  </si>
  <si>
    <t>Duxbury</t>
  </si>
  <si>
    <t>East Bridgewater</t>
  </si>
  <si>
    <t>East Brookfield</t>
  </si>
  <si>
    <t>East Longmeadow</t>
  </si>
  <si>
    <t>Eastham</t>
  </si>
  <si>
    <t>Easthampton</t>
  </si>
  <si>
    <t>Easton</t>
  </si>
  <si>
    <t>Edgartown</t>
  </si>
  <si>
    <t>Egremont</t>
  </si>
  <si>
    <t>Erving</t>
  </si>
  <si>
    <t>Essex</t>
  </si>
  <si>
    <t>Everett</t>
  </si>
  <si>
    <t>Fairhaven</t>
  </si>
  <si>
    <t>Fall River</t>
  </si>
  <si>
    <t>Falmouth</t>
  </si>
  <si>
    <t>Fitchburg</t>
  </si>
  <si>
    <t>Florida</t>
  </si>
  <si>
    <t>Foxborough</t>
  </si>
  <si>
    <t>Framingham</t>
  </si>
  <si>
    <t>Franklin</t>
  </si>
  <si>
    <t>Freetown</t>
  </si>
  <si>
    <t>Gardner</t>
  </si>
  <si>
    <t>Georgetown</t>
  </si>
  <si>
    <t>Gill</t>
  </si>
  <si>
    <t>Gloucester</t>
  </si>
  <si>
    <t>Goshen</t>
  </si>
  <si>
    <t>Gosnold</t>
  </si>
  <si>
    <t>Grafton</t>
  </si>
  <si>
    <t>Granby</t>
  </si>
  <si>
    <t>Granville</t>
  </si>
  <si>
    <t>Great Barrington</t>
  </si>
  <si>
    <t>Greenfield</t>
  </si>
  <si>
    <t>Groton</t>
  </si>
  <si>
    <t>Groveland</t>
  </si>
  <si>
    <t>Hadley</t>
  </si>
  <si>
    <t>Halifax</t>
  </si>
  <si>
    <t>Hamilton</t>
  </si>
  <si>
    <t>Hampden</t>
  </si>
  <si>
    <t>Hancock</t>
  </si>
  <si>
    <t>Hanover</t>
  </si>
  <si>
    <t>Hanson</t>
  </si>
  <si>
    <t>Hardwick</t>
  </si>
  <si>
    <t>Harvard</t>
  </si>
  <si>
    <t>Harwich</t>
  </si>
  <si>
    <t>Hatfield</t>
  </si>
  <si>
    <t>Haverhill</t>
  </si>
  <si>
    <t>Hawley</t>
  </si>
  <si>
    <t>Heath</t>
  </si>
  <si>
    <t>Hingham</t>
  </si>
  <si>
    <t>Hinsdale</t>
  </si>
  <si>
    <t>Holbrook</t>
  </si>
  <si>
    <t>Holden</t>
  </si>
  <si>
    <t>Holland</t>
  </si>
  <si>
    <t>Holliston</t>
  </si>
  <si>
    <t>Holyoke</t>
  </si>
  <si>
    <t>Hopedale</t>
  </si>
  <si>
    <t>Hopkinton</t>
  </si>
  <si>
    <t>Hubbardston</t>
  </si>
  <si>
    <t>Hudson</t>
  </si>
  <si>
    <t>Hull</t>
  </si>
  <si>
    <t>Huntington</t>
  </si>
  <si>
    <t>Ipswich</t>
  </si>
  <si>
    <t>Kingston</t>
  </si>
  <si>
    <t>Lakeville</t>
  </si>
  <si>
    <t>Lancaster</t>
  </si>
  <si>
    <t>Lanesborough</t>
  </si>
  <si>
    <t>Lawrence</t>
  </si>
  <si>
    <t>Lee</t>
  </si>
  <si>
    <t>Leicester</t>
  </si>
  <si>
    <t>Lenox</t>
  </si>
  <si>
    <t>Leominster</t>
  </si>
  <si>
    <t>Leverett</t>
  </si>
  <si>
    <t>Lexington</t>
  </si>
  <si>
    <t>Leyden</t>
  </si>
  <si>
    <t>Lincoln</t>
  </si>
  <si>
    <t>Littleton</t>
  </si>
  <si>
    <t>Longmeadow</t>
  </si>
  <si>
    <t>Lowell</t>
  </si>
  <si>
    <t>Ludlow</t>
  </si>
  <si>
    <t>Lunenburg</t>
  </si>
  <si>
    <t>Lynn</t>
  </si>
  <si>
    <t>Lynnfield</t>
  </si>
  <si>
    <t>Malden</t>
  </si>
  <si>
    <t>Manchester-by-the-Sea</t>
  </si>
  <si>
    <t>Mansfield</t>
  </si>
  <si>
    <t>Marblehead</t>
  </si>
  <si>
    <t>Marion</t>
  </si>
  <si>
    <t>Marlborough</t>
  </si>
  <si>
    <t>Marshfield</t>
  </si>
  <si>
    <t>Mashpee</t>
  </si>
  <si>
    <t>Mattapoisett</t>
  </si>
  <si>
    <t>Maynard</t>
  </si>
  <si>
    <t>Medfield</t>
  </si>
  <si>
    <t>Medford</t>
  </si>
  <si>
    <t>Medway</t>
  </si>
  <si>
    <t>Melrose</t>
  </si>
  <si>
    <t>Mendon</t>
  </si>
  <si>
    <t>Merrimac</t>
  </si>
  <si>
    <t>Methuen</t>
  </si>
  <si>
    <t>Middleborough</t>
  </si>
  <si>
    <t>Middlefield</t>
  </si>
  <si>
    <t>Middleton</t>
  </si>
  <si>
    <t>Milford</t>
  </si>
  <si>
    <t>Millbury</t>
  </si>
  <si>
    <t>Millis</t>
  </si>
  <si>
    <t>Millville</t>
  </si>
  <si>
    <t>Milton</t>
  </si>
  <si>
    <t>Monroe</t>
  </si>
  <si>
    <t>Monson</t>
  </si>
  <si>
    <t>Montague</t>
  </si>
  <si>
    <t>Monterey</t>
  </si>
  <si>
    <t>Montgomery</t>
  </si>
  <si>
    <t>Mount Washington</t>
  </si>
  <si>
    <t>Nahant</t>
  </si>
  <si>
    <t>Nantucket</t>
  </si>
  <si>
    <t>Natick</t>
  </si>
  <si>
    <t>Needham</t>
  </si>
  <si>
    <t>New Ashford</t>
  </si>
  <si>
    <t>New Bedford</t>
  </si>
  <si>
    <t>New Braintree</t>
  </si>
  <si>
    <t>New Marlborough</t>
  </si>
  <si>
    <t>New Salem</t>
  </si>
  <si>
    <t>Newbury</t>
  </si>
  <si>
    <t>Newburyport</t>
  </si>
  <si>
    <t>Newton</t>
  </si>
  <si>
    <t>Norfolk</t>
  </si>
  <si>
    <t>North Adams</t>
  </si>
  <si>
    <t>North Andover</t>
  </si>
  <si>
    <t>North Attleborough</t>
  </si>
  <si>
    <t>North Brookfield</t>
  </si>
  <si>
    <t>North Reading</t>
  </si>
  <si>
    <t>Northampton</t>
  </si>
  <si>
    <t>Northborough</t>
  </si>
  <si>
    <t>Northbridge</t>
  </si>
  <si>
    <t>Northfield</t>
  </si>
  <si>
    <t>Norton</t>
  </si>
  <si>
    <t>Norwell</t>
  </si>
  <si>
    <t>Norwood</t>
  </si>
  <si>
    <t>Oak Bluffs</t>
  </si>
  <si>
    <t>Oakham</t>
  </si>
  <si>
    <t>Orange</t>
  </si>
  <si>
    <t>Orleans</t>
  </si>
  <si>
    <t>Otis</t>
  </si>
  <si>
    <t>Oxford</t>
  </si>
  <si>
    <t>Palmer</t>
  </si>
  <si>
    <t>Paxton</t>
  </si>
  <si>
    <t>Peabody</t>
  </si>
  <si>
    <t>Pelham</t>
  </si>
  <si>
    <t>Pembroke</t>
  </si>
  <si>
    <t>Pepperell</t>
  </si>
  <si>
    <t>Peru</t>
  </si>
  <si>
    <t>Petersham</t>
  </si>
  <si>
    <t>Phillipston</t>
  </si>
  <si>
    <t>Pittsfield</t>
  </si>
  <si>
    <t>Plainfield</t>
  </si>
  <si>
    <t>Plainville</t>
  </si>
  <si>
    <t>Plymouth</t>
  </si>
  <si>
    <t>Plympton</t>
  </si>
  <si>
    <t>Princeton</t>
  </si>
  <si>
    <t>Provincetown</t>
  </si>
  <si>
    <t>Quincy</t>
  </si>
  <si>
    <t>Randolph</t>
  </si>
  <si>
    <t>Raynham</t>
  </si>
  <si>
    <t>Reading</t>
  </si>
  <si>
    <t>Rehoboth</t>
  </si>
  <si>
    <t>Revere</t>
  </si>
  <si>
    <t>Richmond</t>
  </si>
  <si>
    <t>Rochester</t>
  </si>
  <si>
    <t>Rockland</t>
  </si>
  <si>
    <t>Rockport</t>
  </si>
  <si>
    <t>Rowe</t>
  </si>
  <si>
    <t>Rowley</t>
  </si>
  <si>
    <t>Royalston</t>
  </si>
  <si>
    <t>Russell</t>
  </si>
  <si>
    <t>Rutland</t>
  </si>
  <si>
    <t>Salem</t>
  </si>
  <si>
    <t>Salisbury</t>
  </si>
  <si>
    <t>Sandisfield</t>
  </si>
  <si>
    <t>Sandwich</t>
  </si>
  <si>
    <t>Saugus</t>
  </si>
  <si>
    <t>Savoy</t>
  </si>
  <si>
    <t>Scituate</t>
  </si>
  <si>
    <t>Seekonk</t>
  </si>
  <si>
    <t>Sharon</t>
  </si>
  <si>
    <t>Sheffield</t>
  </si>
  <si>
    <t>Shelburne</t>
  </si>
  <si>
    <t>Sherborn</t>
  </si>
  <si>
    <t>Shirley</t>
  </si>
  <si>
    <t>Shrewsbury</t>
  </si>
  <si>
    <t>Shutesbury</t>
  </si>
  <si>
    <t>Somerset</t>
  </si>
  <si>
    <t>Somerville</t>
  </si>
  <si>
    <t>South Hadley</t>
  </si>
  <si>
    <t>Southampton</t>
  </si>
  <si>
    <t>Southborough</t>
  </si>
  <si>
    <t>Southbridge</t>
  </si>
  <si>
    <t>Southwick</t>
  </si>
  <si>
    <t>Spencer</t>
  </si>
  <si>
    <t>Springfield</t>
  </si>
  <si>
    <t>Sterling</t>
  </si>
  <si>
    <t>Stockbridge</t>
  </si>
  <si>
    <t>Stoneham</t>
  </si>
  <si>
    <t>Stoughton</t>
  </si>
  <si>
    <t>Stow</t>
  </si>
  <si>
    <t>Sturbridge</t>
  </si>
  <si>
    <t>Sudbury</t>
  </si>
  <si>
    <t>Sunderland</t>
  </si>
  <si>
    <t>Sutton</t>
  </si>
  <si>
    <t>Swampscott</t>
  </si>
  <si>
    <t>Swansea</t>
  </si>
  <si>
    <t>Taunton</t>
  </si>
  <si>
    <t>Templeton</t>
  </si>
  <si>
    <t>Tewksbury</t>
  </si>
  <si>
    <t>Tisbury</t>
  </si>
  <si>
    <t>Tolland</t>
  </si>
  <si>
    <t>Topsfield</t>
  </si>
  <si>
    <t>Townsend</t>
  </si>
  <si>
    <t>Truro</t>
  </si>
  <si>
    <t>Tyngsborough</t>
  </si>
  <si>
    <t>Tyringham</t>
  </si>
  <si>
    <t>Upton</t>
  </si>
  <si>
    <t>Uxbridge</t>
  </si>
  <si>
    <t>Wakefield</t>
  </si>
  <si>
    <t>Wales</t>
  </si>
  <si>
    <t>Walpole</t>
  </si>
  <si>
    <t>Waltham</t>
  </si>
  <si>
    <t>Ware</t>
  </si>
  <si>
    <t>Wareham</t>
  </si>
  <si>
    <t>Warren</t>
  </si>
  <si>
    <t>Warwick</t>
  </si>
  <si>
    <t>Washington</t>
  </si>
  <si>
    <t>Watertown</t>
  </si>
  <si>
    <t>Wayland</t>
  </si>
  <si>
    <t>Webster</t>
  </si>
  <si>
    <t>Wellesley</t>
  </si>
  <si>
    <t>Wellfleet</t>
  </si>
  <si>
    <t>Wendell</t>
  </si>
  <si>
    <t>Wenham</t>
  </si>
  <si>
    <t>West Boylston</t>
  </si>
  <si>
    <t>West Bridgewater</t>
  </si>
  <si>
    <t>West Brookfield</t>
  </si>
  <si>
    <t>West Newbury</t>
  </si>
  <si>
    <t>West Springfield</t>
  </si>
  <si>
    <t>West Stockbridge</t>
  </si>
  <si>
    <t>West Tisbury</t>
  </si>
  <si>
    <t>Westborough</t>
  </si>
  <si>
    <t>Westfield</t>
  </si>
  <si>
    <t>Westford</t>
  </si>
  <si>
    <t>Westhampton</t>
  </si>
  <si>
    <t>Westminster</t>
  </si>
  <si>
    <t>Weston</t>
  </si>
  <si>
    <t>Westport</t>
  </si>
  <si>
    <t>Westwood</t>
  </si>
  <si>
    <t>Weymouth</t>
  </si>
  <si>
    <t>Whately</t>
  </si>
  <si>
    <t>Whitman</t>
  </si>
  <si>
    <t>Wilbraham</t>
  </si>
  <si>
    <t>Williamsburg</t>
  </si>
  <si>
    <t>Williamstown</t>
  </si>
  <si>
    <t>Wilmington</t>
  </si>
  <si>
    <t>Winchendon</t>
  </si>
  <si>
    <t>Winchester</t>
  </si>
  <si>
    <t>Windsor</t>
  </si>
  <si>
    <t>Winthrop</t>
  </si>
  <si>
    <t>Woburn</t>
  </si>
  <si>
    <t>Worcester</t>
  </si>
  <si>
    <t>Worthington</t>
  </si>
  <si>
    <t>Wrentham</t>
  </si>
  <si>
    <t>Yarmouth</t>
  </si>
  <si>
    <t>Median Household Income</t>
  </si>
  <si>
    <t>Name/Title</t>
  </si>
  <si>
    <t>SELECT</t>
  </si>
  <si>
    <t>--</t>
  </si>
  <si>
    <t>Rank</t>
  </si>
  <si>
    <t>Project Name</t>
  </si>
  <si>
    <t>Project Description</t>
  </si>
  <si>
    <t>Environmental Justice Population</t>
  </si>
  <si>
    <t>Project Limits</t>
  </si>
  <si>
    <t>Safety</t>
  </si>
  <si>
    <t>ADA Accessibility</t>
  </si>
  <si>
    <t>Pedestrian Mobility</t>
  </si>
  <si>
    <t>Bicycle Mobility</t>
  </si>
  <si>
    <t>Transit Operations and Access</t>
  </si>
  <si>
    <t>Vehicular Operations</t>
  </si>
  <si>
    <t>Freight Operations</t>
  </si>
  <si>
    <t>Complete Streets Location</t>
  </si>
  <si>
    <t>Capital Improvement Program (CIP)</t>
  </si>
  <si>
    <t>CS Needs Assessment</t>
  </si>
  <si>
    <t xml:space="preserve">Private Development Review </t>
  </si>
  <si>
    <t>Roadway Maintenance Plan</t>
  </si>
  <si>
    <t>ADA Transition Plan/Assessment</t>
  </si>
  <si>
    <t>Safety Audit</t>
  </si>
  <si>
    <t>Bicycle/Pedestrian Audit</t>
  </si>
  <si>
    <t>Master Plan</t>
  </si>
  <si>
    <t>Scheduled Utility Work</t>
  </si>
  <si>
    <t>Traffic &amp; Safety</t>
  </si>
  <si>
    <t>Bicycle Facilities</t>
  </si>
  <si>
    <t>Pedestrian Facilities</t>
  </si>
  <si>
    <t>Transit Facilities</t>
  </si>
  <si>
    <t>Complete Streets Needs</t>
  </si>
  <si>
    <t>Complete Streets Funding Requested</t>
  </si>
  <si>
    <t>Total Estimated Project Cost</t>
  </si>
  <si>
    <t>Complete Streets Funding Request</t>
  </si>
  <si>
    <t>Project Origin and Type</t>
  </si>
  <si>
    <t>Construction Schedule</t>
  </si>
  <si>
    <t>Yes</t>
  </si>
  <si>
    <t>No</t>
  </si>
  <si>
    <t>EJ</t>
  </si>
  <si>
    <t>Project Details</t>
  </si>
  <si>
    <t>Complete Streets Project Type
(refer to the Eligible Projects Worksheet)</t>
  </si>
  <si>
    <r>
      <rPr>
        <sz val="12"/>
        <color theme="1"/>
        <rFont val="Segoe UI"/>
        <family val="2"/>
      </rPr>
      <t xml:space="preserve">If a project or element does not appear in this list it may still be eligible for funding. The applicant should provide justification for the decision based upon the classification of comparable projects. 
</t>
    </r>
    <r>
      <rPr>
        <b/>
        <sz val="18"/>
        <color theme="1"/>
        <rFont val="Segoe UI"/>
        <family val="2"/>
      </rPr>
      <t xml:space="preserve">
</t>
    </r>
  </si>
  <si>
    <t>Source: Accommodating Bicycle and Pedestrian Travel: A Recommended Approach; United States Department of Transportation Federal Highway Administration, May 7, 2012. http://www.fhwa.dot.gov/environment/bicycle_pedestrian/guidance/design.cfm</t>
  </si>
  <si>
    <t>MassDOT Complete Streets Funding Program
Project Prioritization Plan Instructions</t>
  </si>
  <si>
    <t>General Information</t>
  </si>
  <si>
    <t>Description</t>
  </si>
  <si>
    <t>Additional Resources
(if applicable)</t>
  </si>
  <si>
    <t>MassDOT Districts</t>
  </si>
  <si>
    <t>Name</t>
  </si>
  <si>
    <t>Title</t>
  </si>
  <si>
    <t>Project Information</t>
  </si>
  <si>
    <t>Municipalities should enter ranked projects based on the results of their local prioritization process.</t>
  </si>
  <si>
    <t>Environmental Justice Population?</t>
  </si>
  <si>
    <t>Using the MassGIS Mapping Tool, determine if the project is within or serves a designated Environmental Justice population cluster. Select Yes or No from the drop down list.</t>
  </si>
  <si>
    <t>MassGIS Online Mapping Tool</t>
  </si>
  <si>
    <t>Project Start Location: X,Y Coordinates</t>
  </si>
  <si>
    <t>Using the MassGIS Mapping Tool, hover over the project site and report the X,Y coordinates from the bottom right corner of the map. Ensure that "Show Coordinates" is toggled ON and that MA State Plane meters units are selected by using the toolbar below the map.</t>
  </si>
  <si>
    <t>Project End Location: X,Y Coordinates</t>
  </si>
  <si>
    <t>Using the MassGIS Mapping Tool, hover over the project site and report the X,Y coordinates from the bottom right corner of the map. Ensure that "Show Coordinates" is toggled ON and that MA State Plane meters units are selected by using the toolbar below the map. If the project is at a single location, such as an intersection, the start location is sufficient.</t>
  </si>
  <si>
    <t>Complete Streets Project Origin</t>
  </si>
  <si>
    <t>Complete Streets Needs Assessment</t>
  </si>
  <si>
    <t xml:space="preserve">Complete Streets Project Type </t>
  </si>
  <si>
    <t>Complete Streets Needs Addressed?</t>
  </si>
  <si>
    <t>Safety: Addresses high crash location, reduces vehicular speeds, etc.</t>
  </si>
  <si>
    <t>ADA accessibility: Wheelchair ramps added, etc.</t>
  </si>
  <si>
    <t>Pedestrian mobility: New/improved crosswalks, sidewalks/paths, pedestrian signals, etc.</t>
  </si>
  <si>
    <t>Bicycle mobility: New bike lanes, wider shoulders, signal accommodation, bicycle parking,  etc.</t>
  </si>
  <si>
    <t>Transit operations and access: Enhanced stop amenities, queue jump lanes, stop consolidation, etc.</t>
  </si>
  <si>
    <t>Vehicular operations</t>
  </si>
  <si>
    <t>Freight operations</t>
  </si>
  <si>
    <t>In Coordination with Other Complete Streets Eligible Communities?</t>
  </si>
  <si>
    <t>Total Project Cost</t>
  </si>
  <si>
    <t>Total cost estimate for the project, including as applicable, ROW, utilities, design, construction.</t>
  </si>
  <si>
    <t>Note: ROW, utilities, design not included in Complete Streets funding.</t>
  </si>
  <si>
    <t>Construction funding requested from Complete Streets program (up to 100% of total construction cost). Funding can range up to $400,000 (with no minimum) for each municipality.</t>
  </si>
  <si>
    <t>Other Funding Source(s)
(if applicable)</t>
  </si>
  <si>
    <t>List anticipated funding sources and amounts, outside of the MassDOT Complete Streets Funding Program. Example: Chapter 90, $30,000; Safe Routes to School,$80,000.</t>
  </si>
  <si>
    <t>Desired Construction Start Date</t>
  </si>
  <si>
    <t xml:space="preserve">Enter desired start date of construction - month and calendar year (e.g. August 2016). </t>
  </si>
  <si>
    <t>Identify the analysis or planning document that identified the complete street project need. Select the type/origin of the Complete Streets project from the drop-down list:</t>
  </si>
  <si>
    <t>MassDOT Eligible Projects List</t>
  </si>
  <si>
    <t>Indicate if the project is in coordination with another, adjacent Complete Streets eligible community or communities? If the project is in coordination with another, adjacent Complete Streets eligible community or communities, list the community or communities.</t>
  </si>
  <si>
    <t>MassDOT district the municipality belongs to (this field will auto-fill)</t>
  </si>
  <si>
    <t>City or Town name (choose from the drop-down menu)</t>
  </si>
  <si>
    <t>Date form is completed (this field will auto-fill)</t>
  </si>
  <si>
    <t>Name of person filling out the form</t>
  </si>
  <si>
    <t>Title of person filling out the form</t>
  </si>
  <si>
    <t xml:space="preserve">Anticipated Construction Duration </t>
  </si>
  <si>
    <t>Enter anticipated construction duration in number of months (e.g. 5).</t>
  </si>
  <si>
    <r>
      <rPr>
        <b/>
        <sz val="14"/>
        <color theme="1"/>
        <rFont val="Calibri"/>
        <family val="2"/>
        <scheme val="minor"/>
      </rPr>
      <t xml:space="preserve">Project Start Location: X,Y Coordinates
</t>
    </r>
    <r>
      <rPr>
        <sz val="14"/>
        <color theme="1"/>
        <rFont val="Calibri"/>
        <family val="2"/>
        <scheme val="minor"/>
      </rPr>
      <t>(MA State Plane meter)</t>
    </r>
  </si>
  <si>
    <r>
      <rPr>
        <b/>
        <sz val="14"/>
        <color theme="1"/>
        <rFont val="Calibri"/>
        <family val="2"/>
        <scheme val="minor"/>
      </rPr>
      <t>Project End Location: X,Y Coordinates</t>
    </r>
    <r>
      <rPr>
        <sz val="14"/>
        <color theme="1"/>
        <rFont val="Calibri"/>
        <family val="2"/>
        <scheme val="minor"/>
      </rPr>
      <t xml:space="preserve">
(MA State Plane meter)</t>
    </r>
  </si>
  <si>
    <r>
      <rPr>
        <b/>
        <sz val="14"/>
        <color theme="1"/>
        <rFont val="Calibri"/>
        <family val="2"/>
        <scheme val="minor"/>
      </rPr>
      <t xml:space="preserve">Complete Streets Project Origin
</t>
    </r>
    <r>
      <rPr>
        <sz val="14"/>
        <color theme="1"/>
        <rFont val="Calibri"/>
        <family val="2"/>
        <scheme val="minor"/>
      </rPr>
      <t>(planning documentation or supporting analysis)</t>
    </r>
  </si>
  <si>
    <r>
      <rPr>
        <b/>
        <sz val="14"/>
        <color theme="1"/>
        <rFont val="Calibri"/>
        <family val="2"/>
        <scheme val="minor"/>
      </rPr>
      <t>Will this project be in Coordination with other Communities?</t>
    </r>
    <r>
      <rPr>
        <sz val="14"/>
        <color theme="1"/>
        <rFont val="Calibri"/>
        <family val="2"/>
        <scheme val="minor"/>
      </rPr>
      <t xml:space="preserve">
(list, if applicable)</t>
    </r>
  </si>
  <si>
    <r>
      <rPr>
        <b/>
        <sz val="14"/>
        <color theme="1"/>
        <rFont val="Calibri"/>
        <family val="2"/>
        <scheme val="minor"/>
      </rPr>
      <t>Other Funding Source(s) and Amount</t>
    </r>
    <r>
      <rPr>
        <sz val="14"/>
        <color theme="1"/>
        <rFont val="Calibri"/>
        <family val="2"/>
        <scheme val="minor"/>
      </rPr>
      <t xml:space="preserve">
(if applicable)</t>
    </r>
  </si>
  <si>
    <r>
      <rPr>
        <b/>
        <sz val="14"/>
        <color theme="1"/>
        <rFont val="Calibri"/>
        <family val="2"/>
        <scheme val="minor"/>
      </rPr>
      <t>Anticipated Construction Duration</t>
    </r>
    <r>
      <rPr>
        <sz val="14"/>
        <color theme="1"/>
        <rFont val="Calibri"/>
        <family val="2"/>
        <scheme val="minor"/>
      </rPr>
      <t xml:space="preserve">
(number of months)</t>
    </r>
  </si>
  <si>
    <t>Name of the project. It is helpful to include street name and improvement type to track various projects and improvement type over time.</t>
  </si>
  <si>
    <t>Brief description of the project components and what it intends to accomplish.</t>
  </si>
  <si>
    <r>
      <rPr>
        <b/>
        <sz val="18"/>
        <color theme="1"/>
        <rFont val="Segoe UI"/>
        <family val="2"/>
      </rPr>
      <t>S</t>
    </r>
    <r>
      <rPr>
        <b/>
        <sz val="12"/>
        <color theme="1"/>
        <rFont val="Segoe UI"/>
        <family val="2"/>
      </rPr>
      <t xml:space="preserve"> - Traffic &amp; Safety</t>
    </r>
  </si>
  <si>
    <r>
      <rPr>
        <b/>
        <sz val="18"/>
        <color theme="1"/>
        <rFont val="Segoe UI"/>
        <family val="2"/>
      </rPr>
      <t>B</t>
    </r>
    <r>
      <rPr>
        <b/>
        <sz val="12"/>
        <color theme="1"/>
        <rFont val="Segoe UI"/>
        <family val="2"/>
      </rPr>
      <t xml:space="preserve"> - Bicycle Facilities</t>
    </r>
  </si>
  <si>
    <r>
      <rPr>
        <b/>
        <sz val="18"/>
        <color theme="1"/>
        <rFont val="Segoe UI"/>
        <family val="2"/>
      </rPr>
      <t>P</t>
    </r>
    <r>
      <rPr>
        <b/>
        <sz val="12"/>
        <color theme="1"/>
        <rFont val="Segoe UI"/>
        <family val="2"/>
      </rPr>
      <t xml:space="preserve"> - Pedestrian Facilities</t>
    </r>
  </si>
  <si>
    <r>
      <rPr>
        <b/>
        <sz val="18"/>
        <color theme="1"/>
        <rFont val="Segoe UI"/>
        <family val="2"/>
      </rPr>
      <t xml:space="preserve">T </t>
    </r>
    <r>
      <rPr>
        <b/>
        <sz val="12"/>
        <color theme="1"/>
        <rFont val="Segoe UI"/>
        <family val="2"/>
      </rPr>
      <t>- Transit Facilities</t>
    </r>
  </si>
  <si>
    <t>The general physical extents of the project (i.e. intersection, roadway limits, corridor, etc.). Multiple improvements along a corridor or contiguous roadway segment, such as five rapid flash beacons at five intersections along Main Street can be listed as one project.   All other improvements at multiple locations must be identified by each location.</t>
  </si>
  <si>
    <t xml:space="preserve">There are four major categories of projects (Traffic &amp; Safety, Bicycle Facilities, Pedestrian Facilities, Transit Facilities) all identified by a prefix.  Below each category is an extensive numbered list of associated project types.  This list is provided in the excel worksheet link at the bottom of the Prioritization Plan template labeled "Eligible Projects". Select the category letter and number corresponding with project category and type.  For example, a Road Diet Project would fall under "S" for Traffic &amp; Safety and under number "10" for Road Diets.  So enter "S10".  If you do not see a Complete Street project type listed, write in as "O" for other and specify under project description.  </t>
  </si>
  <si>
    <r>
      <t xml:space="preserve">Desired Construction Start Date
</t>
    </r>
    <r>
      <rPr>
        <sz val="14"/>
        <color theme="1"/>
        <rFont val="Calibri"/>
        <family val="2"/>
        <scheme val="minor"/>
      </rPr>
      <t>(month/year)</t>
    </r>
  </si>
  <si>
    <t>ELIGIBLE COMPLETE STREETS INFRASTRUCTURE</t>
  </si>
  <si>
    <r>
      <rPr>
        <b/>
        <sz val="12"/>
        <color rgb="FF000000"/>
        <rFont val="Segoe UI"/>
        <family val="2"/>
      </rPr>
      <t>T1</t>
    </r>
    <r>
      <rPr>
        <sz val="12"/>
        <color rgb="FF000000"/>
        <rFont val="Segoe UI"/>
        <family val="2"/>
      </rPr>
      <t>. Improving transit connections for pedestrians, including: ramps, providing and/or moving crosswalks, signing</t>
    </r>
  </si>
  <si>
    <r>
      <rPr>
        <b/>
        <sz val="12"/>
        <color rgb="FF000000"/>
        <rFont val="Segoe UI"/>
        <family val="2"/>
      </rPr>
      <t>T2</t>
    </r>
    <r>
      <rPr>
        <sz val="12"/>
        <color rgb="FF000000"/>
        <rFont val="Segoe UI"/>
        <family val="2"/>
      </rPr>
      <t>. Improving transit connections for bicyclists, including: providing secure bicycle parking, signing</t>
    </r>
  </si>
  <si>
    <t>Back to Prioritization Plan sheet</t>
  </si>
  <si>
    <r>
      <rPr>
        <b/>
        <sz val="12"/>
        <color rgb="FF000000"/>
        <rFont val="Segoe UI"/>
        <family val="2"/>
      </rPr>
      <t>T3</t>
    </r>
    <r>
      <rPr>
        <sz val="12"/>
        <color rgb="FF000000"/>
        <rFont val="Segoe UI"/>
        <family val="2"/>
      </rPr>
      <t>. Transit shelter</t>
    </r>
  </si>
  <si>
    <r>
      <rPr>
        <b/>
        <sz val="12"/>
        <color rgb="FF000000"/>
        <rFont val="Segoe UI"/>
        <family val="2"/>
      </rPr>
      <t>T4</t>
    </r>
    <r>
      <rPr>
        <sz val="12"/>
        <color rgb="FF000000"/>
        <rFont val="Segoe UI"/>
        <family val="2"/>
      </rPr>
      <t>. Transit signal prioritization</t>
    </r>
  </si>
  <si>
    <r>
      <rPr>
        <b/>
        <sz val="12"/>
        <color rgb="FF000000"/>
        <rFont val="Segoe UI"/>
        <family val="2"/>
      </rPr>
      <t>T5</t>
    </r>
    <r>
      <rPr>
        <sz val="12"/>
        <color rgb="FF000000"/>
        <rFont val="Segoe UI"/>
        <family val="2"/>
      </rPr>
      <t>. Bus pull‐out areas</t>
    </r>
  </si>
  <si>
    <r>
      <rPr>
        <b/>
        <sz val="12"/>
        <color rgb="FF000000"/>
        <rFont val="Segoe UI"/>
        <family val="2"/>
      </rPr>
      <t>T6</t>
    </r>
    <r>
      <rPr>
        <sz val="12"/>
        <color rgb="FF000000"/>
        <rFont val="Segoe UI"/>
        <family val="2"/>
      </rPr>
      <t>. Railroad grade crossings improvements (signs, flange way fill, etc.)</t>
    </r>
  </si>
  <si>
    <r>
      <rPr>
        <b/>
        <sz val="12"/>
        <color rgb="FF000000"/>
        <rFont val="Segoe UI"/>
        <family val="2"/>
      </rPr>
      <t>T7</t>
    </r>
    <r>
      <rPr>
        <sz val="12"/>
        <color rgb="FF000000"/>
        <rFont val="Segoe UI"/>
        <family val="2"/>
      </rPr>
      <t>. Transit contra‐flow lanes</t>
    </r>
  </si>
  <si>
    <r>
      <rPr>
        <b/>
        <sz val="12"/>
        <color rgb="FF000000"/>
        <rFont val="Segoe UI"/>
        <family val="2"/>
      </rPr>
      <t>T8</t>
    </r>
    <r>
      <rPr>
        <sz val="12"/>
        <color rgb="FF000000"/>
        <rFont val="Segoe UI"/>
        <family val="2"/>
      </rPr>
      <t>. Park-n-ride facilities</t>
    </r>
  </si>
  <si>
    <r>
      <rPr>
        <b/>
        <sz val="12"/>
        <color rgb="FF000000"/>
        <rFont val="Segoe UI"/>
        <family val="2"/>
      </rPr>
      <t>T9</t>
    </r>
    <r>
      <rPr>
        <sz val="12"/>
        <color rgb="FF000000"/>
        <rFont val="Segoe UI"/>
        <family val="2"/>
      </rPr>
      <t>. Transit‐only lanes</t>
    </r>
  </si>
  <si>
    <r>
      <rPr>
        <b/>
        <sz val="12"/>
        <color rgb="FF000000"/>
        <rFont val="Segoe UI"/>
        <family val="2"/>
      </rPr>
      <t>TO</t>
    </r>
    <r>
      <rPr>
        <sz val="12"/>
        <color rgb="FF000000"/>
        <rFont val="Segoe UI"/>
        <family val="2"/>
      </rPr>
      <t>. Tansit Facilities - Other</t>
    </r>
  </si>
  <si>
    <r>
      <rPr>
        <b/>
        <sz val="12"/>
        <color rgb="FF000000"/>
        <rFont val="Segoe UI"/>
        <family val="2"/>
      </rPr>
      <t>PO</t>
    </r>
    <r>
      <rPr>
        <sz val="12"/>
        <color rgb="FF000000"/>
        <rFont val="Segoe UI"/>
        <family val="2"/>
      </rPr>
      <t>. Pedestrian Facilities - Other</t>
    </r>
  </si>
  <si>
    <r>
      <rPr>
        <b/>
        <sz val="12"/>
        <color rgb="FF000000"/>
        <rFont val="Segoe UI"/>
        <family val="2"/>
      </rPr>
      <t>P16</t>
    </r>
    <r>
      <rPr>
        <sz val="12"/>
        <color rgb="FF000000"/>
        <rFont val="Segoe UI"/>
        <family val="2"/>
      </rPr>
      <t xml:space="preserve">. Providing medians with ADA/AAB‐compliant design </t>
    </r>
  </si>
  <si>
    <r>
      <rPr>
        <b/>
        <sz val="12"/>
        <color rgb="FF000000"/>
        <rFont val="Segoe UI"/>
        <family val="2"/>
      </rPr>
      <t>P15</t>
    </r>
    <r>
      <rPr>
        <sz val="12"/>
        <color rgb="FF000000"/>
        <rFont val="Segoe UI"/>
        <family val="2"/>
      </rPr>
      <t xml:space="preserve">. Traffic re‐routing to create pedestrian zones </t>
    </r>
  </si>
  <si>
    <r>
      <rPr>
        <b/>
        <sz val="12"/>
        <color rgb="FF000000"/>
        <rFont val="Segoe UI"/>
        <family val="2"/>
      </rPr>
      <t>P14</t>
    </r>
    <r>
      <rPr>
        <sz val="12"/>
        <color rgb="FF000000"/>
        <rFont val="Segoe UI"/>
        <family val="2"/>
      </rPr>
      <t>. Interim public plazas</t>
    </r>
  </si>
  <si>
    <r>
      <rPr>
        <b/>
        <sz val="12"/>
        <color rgb="FF000000"/>
        <rFont val="Segoe UI"/>
        <family val="2"/>
      </rPr>
      <t>P13</t>
    </r>
    <r>
      <rPr>
        <sz val="12"/>
        <color rgb="FF000000"/>
        <rFont val="Segoe UI"/>
        <family val="2"/>
      </rPr>
      <t>. New pedestrian accommodations at existing traffic signals</t>
    </r>
  </si>
  <si>
    <r>
      <rPr>
        <b/>
        <sz val="12"/>
        <color rgb="FF000000"/>
        <rFont val="Segoe UI"/>
        <family val="2"/>
      </rPr>
      <t>P12</t>
    </r>
    <r>
      <rPr>
        <sz val="12"/>
        <color rgb="FF000000"/>
        <rFont val="Segoe UI"/>
        <family val="2"/>
      </rPr>
      <t>. New or improved crossing treatments at intersections, midblock, etc. including RRFB’s and HAWK signals</t>
    </r>
  </si>
  <si>
    <r>
      <rPr>
        <b/>
        <sz val="12"/>
        <color rgb="FF000000"/>
        <rFont val="Segoe UI"/>
        <family val="2"/>
      </rPr>
      <t>P11</t>
    </r>
    <r>
      <rPr>
        <sz val="12"/>
        <color rgb="FF000000"/>
        <rFont val="Segoe UI"/>
        <family val="2"/>
      </rPr>
      <t>. Accessible pedestrian signals</t>
    </r>
  </si>
  <si>
    <r>
      <rPr>
        <b/>
        <sz val="12"/>
        <color rgb="FF000000"/>
        <rFont val="Segoe UI"/>
        <family val="2"/>
      </rPr>
      <t>P10</t>
    </r>
    <r>
      <rPr>
        <sz val="12"/>
        <color rgb="FF000000"/>
        <rFont val="Segoe UI"/>
        <family val="2"/>
      </rPr>
      <t>. Widening existing sidewalks</t>
    </r>
  </si>
  <si>
    <r>
      <rPr>
        <b/>
        <sz val="12"/>
        <color rgb="FF000000"/>
        <rFont val="Segoe UI"/>
        <family val="2"/>
      </rPr>
      <t>P9</t>
    </r>
    <r>
      <rPr>
        <sz val="12"/>
        <color rgb="FF000000"/>
        <rFont val="Segoe UI"/>
        <family val="2"/>
      </rPr>
      <t>. Crosswalks</t>
    </r>
  </si>
  <si>
    <r>
      <rPr>
        <b/>
        <sz val="12"/>
        <color rgb="FF000000"/>
        <rFont val="Segoe UI"/>
        <family val="2"/>
      </rPr>
      <t>P8</t>
    </r>
    <r>
      <rPr>
        <sz val="12"/>
        <color rgb="FF000000"/>
        <rFont val="Segoe UI"/>
        <family val="2"/>
      </rPr>
      <t>. Curb extensions at pedestrian crossings</t>
    </r>
  </si>
  <si>
    <r>
      <rPr>
        <b/>
        <sz val="12"/>
        <color rgb="FF000000"/>
        <rFont val="Segoe UI"/>
        <family val="2"/>
      </rPr>
      <t>P7</t>
    </r>
    <r>
      <rPr>
        <sz val="12"/>
        <color rgb="FF000000"/>
        <rFont val="Segoe UI"/>
        <family val="2"/>
      </rPr>
      <t>. Pedestrian Refuge Islands</t>
    </r>
  </si>
  <si>
    <r>
      <rPr>
        <b/>
        <sz val="12"/>
        <color rgb="FF000000"/>
        <rFont val="Segoe UI"/>
        <family val="2"/>
      </rPr>
      <t>P6</t>
    </r>
    <r>
      <rPr>
        <sz val="12"/>
        <color rgb="FF000000"/>
        <rFont val="Segoe UI"/>
        <family val="2"/>
      </rPr>
      <t>. Providing pedestrian buffer zones</t>
    </r>
  </si>
  <si>
    <r>
      <rPr>
        <b/>
        <sz val="12"/>
        <color rgb="FF000000"/>
        <rFont val="Segoe UI"/>
        <family val="2"/>
      </rPr>
      <t>P5</t>
    </r>
    <r>
      <rPr>
        <sz val="12"/>
        <color rgb="FF000000"/>
        <rFont val="Segoe UI"/>
        <family val="2"/>
      </rPr>
      <t>. Providing new sidewalks</t>
    </r>
  </si>
  <si>
    <r>
      <rPr>
        <b/>
        <sz val="12"/>
        <color rgb="FF000000"/>
        <rFont val="Segoe UI"/>
        <family val="2"/>
      </rPr>
      <t>P4</t>
    </r>
    <r>
      <rPr>
        <sz val="12"/>
        <color rgb="FF000000"/>
        <rFont val="Segoe UI"/>
        <family val="2"/>
      </rPr>
      <t>. Pedestrian wayfinding signs</t>
    </r>
  </si>
  <si>
    <r>
      <rPr>
        <b/>
        <sz val="12"/>
        <color rgb="FF000000"/>
        <rFont val="Segoe UI"/>
        <family val="2"/>
      </rPr>
      <t>P3</t>
    </r>
    <r>
      <rPr>
        <sz val="12"/>
        <color rgb="FF000000"/>
        <rFont val="Segoe UI"/>
        <family val="2"/>
      </rPr>
      <t>. Detectable warning surfaces</t>
    </r>
  </si>
  <si>
    <r>
      <rPr>
        <b/>
        <sz val="12"/>
        <color rgb="FF000000"/>
        <rFont val="Segoe UI"/>
        <family val="2"/>
      </rPr>
      <t>P2</t>
    </r>
    <r>
      <rPr>
        <sz val="12"/>
        <color rgb="FF000000"/>
        <rFont val="Segoe UI"/>
        <family val="2"/>
      </rPr>
      <t>. Providing ADA/AAB compliant curb ramps</t>
    </r>
  </si>
  <si>
    <r>
      <rPr>
        <b/>
        <sz val="12"/>
        <color rgb="FF000000"/>
        <rFont val="Segoe UI"/>
        <family val="2"/>
      </rPr>
      <t>P1</t>
    </r>
    <r>
      <rPr>
        <sz val="12"/>
        <color rgb="FF000000"/>
        <rFont val="Segoe UI"/>
        <family val="2"/>
      </rPr>
      <t>. Sidewalk repairs (tree roots, uplifted panels, etc.)</t>
    </r>
  </si>
  <si>
    <r>
      <rPr>
        <b/>
        <sz val="12"/>
        <color rgb="FF000000"/>
        <rFont val="Segoe UI"/>
        <family val="2"/>
      </rPr>
      <t>BO</t>
    </r>
    <r>
      <rPr>
        <sz val="12"/>
        <color rgb="FF000000"/>
        <rFont val="Segoe UI"/>
        <family val="2"/>
      </rPr>
      <t>. Bicycle Facilities - Other</t>
    </r>
  </si>
  <si>
    <r>
      <rPr>
        <b/>
        <sz val="12"/>
        <color rgb="FF000000"/>
        <rFont val="Segoe UI"/>
        <family val="2"/>
      </rPr>
      <t>B13</t>
    </r>
    <r>
      <rPr>
        <sz val="12"/>
        <color rgb="FF000000"/>
        <rFont val="Segoe UI"/>
        <family val="2"/>
      </rPr>
      <t>. Intersection treatments (bicycle signals, bicycle detection, bike lane extensions, turn boxes)</t>
    </r>
  </si>
  <si>
    <r>
      <rPr>
        <b/>
        <sz val="12"/>
        <color rgb="FF000000"/>
        <rFont val="Segoe UI"/>
        <family val="2"/>
      </rPr>
      <t>B12</t>
    </r>
    <r>
      <rPr>
        <sz val="12"/>
        <color rgb="FF000000"/>
        <rFont val="Segoe UI"/>
        <family val="2"/>
      </rPr>
      <t>. Elimination of hazardous conditions on shared use paths</t>
    </r>
  </si>
  <si>
    <r>
      <rPr>
        <b/>
        <sz val="12"/>
        <color rgb="FF000000"/>
        <rFont val="Segoe UI"/>
        <family val="2"/>
      </rPr>
      <t>B11</t>
    </r>
    <r>
      <rPr>
        <sz val="12"/>
        <color rgb="FF000000"/>
        <rFont val="Segoe UI"/>
        <family val="2"/>
      </rPr>
      <t>. Designated Separated Bicycle  Lane</t>
    </r>
  </si>
  <si>
    <r>
      <rPr>
        <b/>
        <sz val="12"/>
        <color rgb="FF000000"/>
        <rFont val="Segoe UI"/>
        <family val="2"/>
      </rPr>
      <t>B10</t>
    </r>
    <r>
      <rPr>
        <sz val="12"/>
        <color rgb="FF000000"/>
        <rFont val="Segoe UI"/>
        <family val="2"/>
      </rPr>
      <t>. New shared use paths</t>
    </r>
  </si>
  <si>
    <r>
      <rPr>
        <b/>
        <sz val="12"/>
        <color rgb="FF000000"/>
        <rFont val="Segoe UI"/>
        <family val="2"/>
      </rPr>
      <t>B9</t>
    </r>
    <r>
      <rPr>
        <sz val="12"/>
        <color rgb="FF000000"/>
        <rFont val="Segoe UI"/>
        <family val="2"/>
      </rPr>
      <t>. Bike route signs</t>
    </r>
  </si>
  <si>
    <r>
      <rPr>
        <b/>
        <sz val="12"/>
        <color rgb="FF000000"/>
        <rFont val="Segoe UI"/>
        <family val="2"/>
      </rPr>
      <t>B8</t>
    </r>
    <r>
      <rPr>
        <sz val="12"/>
        <color rgb="FF000000"/>
        <rFont val="Segoe UI"/>
        <family val="2"/>
      </rPr>
      <t>. Shared lane markings (sharrows)</t>
    </r>
  </si>
  <si>
    <r>
      <rPr>
        <b/>
        <sz val="12"/>
        <color rgb="FF000000"/>
        <rFont val="Segoe UI"/>
        <family val="2"/>
      </rPr>
      <t>B7</t>
    </r>
    <r>
      <rPr>
        <sz val="12"/>
        <color rgb="FF000000"/>
        <rFont val="Segoe UI"/>
        <family val="2"/>
      </rPr>
      <t>. Bicycle wayfinding signs</t>
    </r>
  </si>
  <si>
    <r>
      <rPr>
        <b/>
        <sz val="12"/>
        <color rgb="FF000000"/>
        <rFont val="Segoe UI"/>
        <family val="2"/>
      </rPr>
      <t>B6</t>
    </r>
    <r>
      <rPr>
        <sz val="12"/>
        <color rgb="FF000000"/>
        <rFont val="Segoe UI"/>
        <family val="2"/>
      </rPr>
      <t>. Bicycle boulevards</t>
    </r>
  </si>
  <si>
    <r>
      <rPr>
        <b/>
        <sz val="12"/>
        <color rgb="FF000000"/>
        <rFont val="Segoe UI"/>
        <family val="2"/>
      </rPr>
      <t>B5</t>
    </r>
    <r>
      <rPr>
        <sz val="12"/>
        <color rgb="FF000000"/>
        <rFont val="Segoe UI"/>
        <family val="2"/>
      </rPr>
      <t>. Provide bicycle‐safe drain grates and other hardware</t>
    </r>
  </si>
  <si>
    <r>
      <rPr>
        <b/>
        <sz val="12"/>
        <color rgb="FF000000"/>
        <rFont val="Segoe UI"/>
        <family val="2"/>
      </rPr>
      <t>B4</t>
    </r>
    <r>
      <rPr>
        <sz val="12"/>
        <color rgb="FF000000"/>
        <rFont val="Segoe UI"/>
        <family val="2"/>
      </rPr>
      <t>. On‐street bicycle parking</t>
    </r>
  </si>
  <si>
    <r>
      <rPr>
        <b/>
        <sz val="12"/>
        <color rgb="FF000000"/>
        <rFont val="Segoe UI"/>
        <family val="2"/>
      </rPr>
      <t>B3</t>
    </r>
    <r>
      <rPr>
        <sz val="12"/>
        <color rgb="FF000000"/>
        <rFont val="Segoe UI"/>
        <family val="2"/>
      </rPr>
      <t>. Bicycle parking fixtures and/or shelters at transit and other locations</t>
    </r>
  </si>
  <si>
    <r>
      <rPr>
        <b/>
        <sz val="12"/>
        <color rgb="FF000000"/>
        <rFont val="Segoe UI"/>
        <family val="2"/>
      </rPr>
      <t>B2</t>
    </r>
    <r>
      <rPr>
        <sz val="12"/>
        <color rgb="FF000000"/>
        <rFont val="Segoe UI"/>
        <family val="2"/>
      </rPr>
      <t>. Designated bicycle lanes</t>
    </r>
  </si>
  <si>
    <r>
      <rPr>
        <b/>
        <sz val="12"/>
        <color rgb="FF000000"/>
        <rFont val="Segoe UI"/>
        <family val="2"/>
      </rPr>
      <t>B1</t>
    </r>
    <r>
      <rPr>
        <sz val="12"/>
        <color rgb="FF000000"/>
        <rFont val="Segoe UI"/>
        <family val="2"/>
      </rPr>
      <t>. Improvement of shared use paths (non‐safety related)</t>
    </r>
  </si>
  <si>
    <r>
      <rPr>
        <b/>
        <sz val="12"/>
        <color rgb="FF000000"/>
        <rFont val="Segoe UI"/>
        <family val="2"/>
      </rPr>
      <t>S1</t>
    </r>
    <r>
      <rPr>
        <sz val="12"/>
        <color rgb="FF000000"/>
        <rFont val="Segoe UI"/>
        <family val="2"/>
      </rPr>
      <t>. Pavement markings or signage that provides a new separate accommodation for bicycle, pedestrian or transit modes</t>
    </r>
  </si>
  <si>
    <r>
      <rPr>
        <b/>
        <sz val="12"/>
        <color rgb="FF000000"/>
        <rFont val="Segoe UI"/>
        <family val="2"/>
      </rPr>
      <t>S2</t>
    </r>
    <r>
      <rPr>
        <sz val="12"/>
        <color rgb="FF000000"/>
        <rFont val="Segoe UI"/>
        <family val="2"/>
      </rPr>
      <t>. Removal of protruding objects (pedestrian path of travel, bicycle, vehicular or transit facility)</t>
    </r>
  </si>
  <si>
    <r>
      <rPr>
        <b/>
        <sz val="12"/>
        <color rgb="FF000000"/>
        <rFont val="Segoe UI"/>
        <family val="2"/>
      </rPr>
      <t>S3</t>
    </r>
    <r>
      <rPr>
        <sz val="12"/>
        <color rgb="FF000000"/>
        <rFont val="Segoe UI"/>
        <family val="2"/>
      </rPr>
      <t>. Pedestrian signal &amp; timing (minor updates)</t>
    </r>
  </si>
  <si>
    <r>
      <rPr>
        <b/>
        <sz val="12"/>
        <color rgb="FF000000"/>
        <rFont val="Segoe UI"/>
        <family val="2"/>
      </rPr>
      <t>S4</t>
    </r>
    <r>
      <rPr>
        <sz val="12"/>
        <color rgb="FF000000"/>
        <rFont val="Segoe UI"/>
        <family val="2"/>
      </rPr>
      <t>. Changing pedestrian signal timing (i.e., lead pedestrian interval)</t>
    </r>
  </si>
  <si>
    <r>
      <rPr>
        <b/>
        <sz val="12"/>
        <color rgb="FF000000"/>
        <rFont val="Segoe UI"/>
        <family val="2"/>
      </rPr>
      <t>S5</t>
    </r>
    <r>
      <rPr>
        <sz val="12"/>
        <color rgb="FF000000"/>
        <rFont val="Segoe UI"/>
        <family val="2"/>
      </rPr>
      <t>. Radar speed feedback (“Your Speed”) signs</t>
    </r>
  </si>
  <si>
    <r>
      <rPr>
        <b/>
        <sz val="12"/>
        <color rgb="FF000000"/>
        <rFont val="Segoe UI"/>
        <family val="2"/>
      </rPr>
      <t>S6</t>
    </r>
    <r>
      <rPr>
        <sz val="12"/>
        <color rgb="FF000000"/>
        <rFont val="Segoe UI"/>
        <family val="2"/>
      </rPr>
      <t>. Reducing corner radii to lower vehicle speeds and/or decrease pedestrian crossing distances</t>
    </r>
  </si>
  <si>
    <r>
      <rPr>
        <b/>
        <sz val="12"/>
        <color rgb="FF000000"/>
        <rFont val="Segoe UI"/>
        <family val="2"/>
      </rPr>
      <t>S7</t>
    </r>
    <r>
      <rPr>
        <sz val="12"/>
        <color rgb="FF000000"/>
        <rFont val="Segoe UI"/>
        <family val="2"/>
      </rPr>
      <t>. Additional regulatory signing (for existing regulations)</t>
    </r>
  </si>
  <si>
    <r>
      <rPr>
        <b/>
        <sz val="12"/>
        <color rgb="FF000000"/>
        <rFont val="Segoe UI"/>
        <family val="2"/>
      </rPr>
      <t>SO</t>
    </r>
    <r>
      <rPr>
        <sz val="12"/>
        <color rgb="FF000000"/>
        <rFont val="Segoe UI"/>
        <family val="2"/>
      </rPr>
      <t>. Traffic &amp; Safety - Other</t>
    </r>
  </si>
  <si>
    <r>
      <rPr>
        <b/>
        <sz val="12"/>
        <color rgb="FF000000"/>
        <rFont val="Segoe UI"/>
        <family val="2"/>
      </rPr>
      <t>S18</t>
    </r>
    <r>
      <rPr>
        <sz val="12"/>
        <color rgb="FF000000"/>
        <rFont val="Segoe UI"/>
        <family val="2"/>
      </rPr>
      <t>. Roundabouts</t>
    </r>
  </si>
  <si>
    <r>
      <rPr>
        <b/>
        <sz val="12"/>
        <color rgb="FF000000"/>
        <rFont val="Segoe UI"/>
        <family val="2"/>
      </rPr>
      <t>S17</t>
    </r>
    <r>
      <rPr>
        <sz val="12"/>
        <color rgb="FF000000"/>
        <rFont val="Segoe UI"/>
        <family val="2"/>
      </rPr>
      <t>. Traffic calming measures</t>
    </r>
  </si>
  <si>
    <r>
      <rPr>
        <b/>
        <sz val="12"/>
        <color rgb="FF000000"/>
        <rFont val="Segoe UI"/>
        <family val="2"/>
      </rPr>
      <t>S16</t>
    </r>
    <r>
      <rPr>
        <sz val="12"/>
        <color rgb="FF000000"/>
        <rFont val="Segoe UI"/>
        <family val="2"/>
      </rPr>
      <t>. Intersection signalization (major updates/upgrades &amp; new Installation)</t>
    </r>
  </si>
  <si>
    <r>
      <rPr>
        <b/>
        <sz val="12"/>
        <color rgb="FF000000"/>
        <rFont val="Segoe UI"/>
        <family val="2"/>
      </rPr>
      <t>S15</t>
    </r>
    <r>
      <rPr>
        <sz val="12"/>
        <color rgb="FF000000"/>
        <rFont val="Segoe UI"/>
        <family val="2"/>
      </rPr>
      <t>. Addition of or widening of shoulders</t>
    </r>
  </si>
  <si>
    <r>
      <rPr>
        <b/>
        <sz val="12"/>
        <color rgb="FF000000"/>
        <rFont val="Segoe UI"/>
        <family val="2"/>
      </rPr>
      <t>S14</t>
    </r>
    <r>
      <rPr>
        <sz val="12"/>
        <color rgb="FF000000"/>
        <rFont val="Segoe UI"/>
        <family val="2"/>
      </rPr>
      <t>. New curbing or edging on uncurbed streets.</t>
    </r>
  </si>
  <si>
    <r>
      <rPr>
        <b/>
        <sz val="12"/>
        <color rgb="FF000000"/>
        <rFont val="Segoe UI"/>
        <family val="2"/>
      </rPr>
      <t>S13</t>
    </r>
    <r>
      <rPr>
        <sz val="12"/>
        <color rgb="FF000000"/>
        <rFont val="Segoe UI"/>
        <family val="2"/>
      </rPr>
      <t>. Intersection reconstruction – reducing complexity and crossing distance</t>
    </r>
  </si>
  <si>
    <r>
      <rPr>
        <b/>
        <sz val="12"/>
        <color rgb="FF000000"/>
        <rFont val="Segoe UI"/>
        <family val="2"/>
      </rPr>
      <t>S12</t>
    </r>
    <r>
      <rPr>
        <sz val="12"/>
        <color rgb="FF000000"/>
        <rFont val="Segoe UI"/>
        <family val="2"/>
      </rPr>
      <t>. Roadway resurfacing or micro surfacing if restriping for new bicycle lanes</t>
    </r>
  </si>
  <si>
    <r>
      <rPr>
        <b/>
        <sz val="12"/>
        <color rgb="FF000000"/>
        <rFont val="Segoe UI"/>
        <family val="2"/>
      </rPr>
      <t>S11</t>
    </r>
    <r>
      <rPr>
        <sz val="12"/>
        <color rgb="FF000000"/>
        <rFont val="Segoe UI"/>
        <family val="2"/>
      </rPr>
      <t>. Speed attenuation devices</t>
    </r>
  </si>
  <si>
    <r>
      <rPr>
        <b/>
        <sz val="12"/>
        <color rgb="FF000000"/>
        <rFont val="Segoe UI"/>
        <family val="2"/>
      </rPr>
      <t>S10</t>
    </r>
    <r>
      <rPr>
        <sz val="12"/>
        <color rgb="FF000000"/>
        <rFont val="Segoe UI"/>
        <family val="2"/>
      </rPr>
      <t>. Road diets</t>
    </r>
  </si>
  <si>
    <r>
      <rPr>
        <b/>
        <sz val="12"/>
        <color rgb="FF000000"/>
        <rFont val="Segoe UI"/>
        <family val="2"/>
      </rPr>
      <t>S9</t>
    </r>
    <r>
      <rPr>
        <sz val="12"/>
        <color rgb="FF000000"/>
        <rFont val="Segoe UI"/>
        <family val="2"/>
      </rPr>
      <t>. Street lighting</t>
    </r>
  </si>
  <si>
    <r>
      <rPr>
        <b/>
        <sz val="12"/>
        <color rgb="FF000000"/>
        <rFont val="Segoe UI"/>
        <family val="2"/>
      </rPr>
      <t>S8</t>
    </r>
    <r>
      <rPr>
        <sz val="12"/>
        <color rgb="FF000000"/>
        <rFont val="Segoe UI"/>
        <family val="2"/>
      </rPr>
      <t>. Speed humps/speed tables</t>
    </r>
  </si>
  <si>
    <t>Indicate which of the following Complete Streets needs will be addressed by the project by placing an "X" in the cell (select all that apply):</t>
  </si>
  <si>
    <t>X</t>
  </si>
  <si>
    <t xml:space="preserve">  </t>
  </si>
  <si>
    <t>Central Tree Estates Connection</t>
  </si>
  <si>
    <t>Central Tree Road: End of Current Sidewalk to John Robert Drive</t>
  </si>
  <si>
    <t>Rutland Complete Streets Tier II</t>
  </si>
  <si>
    <t>MA-122A to Phillips Road</t>
  </si>
  <si>
    <t>Phillips Road to Bigelow Lane</t>
  </si>
  <si>
    <t>Bigelow Lane to Rutland Heights Way</t>
  </si>
  <si>
    <t>Rutland Heights Way</t>
  </si>
  <si>
    <t>MA-56 to MA-122A</t>
  </si>
  <si>
    <t>Memorial Drive</t>
  </si>
  <si>
    <t>Valley View Circle to Rail Trail</t>
  </si>
  <si>
    <t>Rt 122A Sidewalks</t>
  </si>
  <si>
    <t>Wachusett Street Bike Lane</t>
  </si>
  <si>
    <t>Frontage Road to Mill Brook Street</t>
  </si>
  <si>
    <t>Valley View Circle</t>
  </si>
  <si>
    <t>Watson Lane Neighborhood</t>
  </si>
  <si>
    <t>Prouty Lane Phase 2</t>
  </si>
  <si>
    <t>Prouty Lane Phase 3</t>
  </si>
  <si>
    <t>Prouty Lane Phase 1</t>
  </si>
  <si>
    <t>MA-56 (Pommogussett Road)</t>
  </si>
  <si>
    <t>MA-56 (Maple Avenue)</t>
  </si>
  <si>
    <t>MA-122 (Barre Paxton Road)</t>
  </si>
  <si>
    <t>MA-122A Bike Lane</t>
  </si>
  <si>
    <t>MA-68 Bike Lane</t>
  </si>
  <si>
    <t>MA-56 South Bike Lane Connection</t>
  </si>
  <si>
    <t>MA-56 North Bike Lane Connection</t>
  </si>
  <si>
    <t>Library Rail Trail Access</t>
  </si>
  <si>
    <t>Crosswalk Improvements + Signage + Walk Beacons</t>
  </si>
  <si>
    <t>MA-122A to Valley View Circle</t>
  </si>
  <si>
    <t>MA-122A to Entire Development</t>
  </si>
  <si>
    <t>MA-122A to Memorial Drive</t>
  </si>
  <si>
    <t>Memorial Drive to Valley View Circle</t>
  </si>
  <si>
    <t>Valley View Circle to Prouty Lane</t>
  </si>
  <si>
    <t>Brunelle Drive to Sassawanna Road</t>
  </si>
  <si>
    <t>Sassawanna Road to Madisyn Avenue</t>
  </si>
  <si>
    <t>Rutland Heights Drive to Countryside Estates</t>
  </si>
  <si>
    <t>Paxton Town Line to Barre Town Line</t>
  </si>
  <si>
    <t>Holden Town Line to Hubbardston Town Line</t>
  </si>
  <si>
    <t>Maple Avenue Phase 3</t>
  </si>
  <si>
    <t>Countryside Estates to Paxton Town Line</t>
  </si>
  <si>
    <t>Madisyn Avenue to MA-68</t>
  </si>
  <si>
    <t>OBJECTID *</t>
  </si>
  <si>
    <t>SHAPE *</t>
  </si>
  <si>
    <t>SHAPE_Length</t>
  </si>
  <si>
    <t>EJ Population</t>
  </si>
  <si>
    <t>Proj_Start_XY</t>
  </si>
  <si>
    <t>Complete Streets Project Type</t>
  </si>
  <si>
    <t>Transit Operations &amp; Access</t>
  </si>
  <si>
    <t>Coordination w/ Other Communities</t>
  </si>
  <si>
    <t>Total Estimated Cost</t>
  </si>
  <si>
    <t>Other Funding Sources + Amount</t>
  </si>
  <si>
    <t>Anticipated Construction Duration</t>
  </si>
  <si>
    <t>Project_Length</t>
  </si>
  <si>
    <t>ProjStart_Y</t>
  </si>
  <si>
    <t>ProjEnd_X</t>
  </si>
  <si>
    <t>ProjEnd_Y</t>
  </si>
  <si>
    <t>PaveWidth</t>
  </si>
  <si>
    <t>Plan_Year</t>
  </si>
  <si>
    <t>Town</t>
  </si>
  <si>
    <t>Polyline</t>
  </si>
  <si>
    <t>New Sidewalk + Crosswalks</t>
  </si>
  <si>
    <t>&lt;Null&gt;</t>
  </si>
  <si>
    <t>RUTLAND</t>
  </si>
  <si>
    <t>Maple Avenue Phase 1</t>
  </si>
  <si>
    <t>Sidewalk Improvements + Bike Lanes</t>
  </si>
  <si>
    <t>Maple Avenue Phase 2</t>
  </si>
  <si>
    <t>Sidewalk Improvements + New Sidewalk + Bike Lanes</t>
  </si>
  <si>
    <t>New Sidewalk</t>
  </si>
  <si>
    <t>MA-56 to Recreation Fields</t>
  </si>
  <si>
    <t>Ten Road Road</t>
  </si>
  <si>
    <t>Sidewalk Improvements</t>
  </si>
  <si>
    <t>Sidewalk Improvements + New Sidewalk</t>
  </si>
  <si>
    <t>Ten Rod Road to Clearview Road</t>
  </si>
  <si>
    <t xml:space="preserve">MA-56 (Pommogussett Road) </t>
  </si>
  <si>
    <t>New Sidewalk + Bike Lanes</t>
  </si>
  <si>
    <t>Bike Lanes</t>
  </si>
  <si>
    <t>Naquag Street to Holden Town Liine</t>
  </si>
  <si>
    <t>New Bike Lane</t>
  </si>
  <si>
    <t>Frontage Road/Rail Trail Shared Path</t>
  </si>
  <si>
    <t>Valley View Circle/Rail Trail</t>
  </si>
  <si>
    <t>Pedestrian connection to rail trail</t>
  </si>
  <si>
    <t>Sidewalk construction - extension of existing sidewalk in town center area</t>
  </si>
  <si>
    <t>293 Main Street to Barrack Hill Road intersection</t>
  </si>
  <si>
    <t>Bike lane from Wachusett St to Town line</t>
  </si>
  <si>
    <t>Point</t>
  </si>
  <si>
    <t>Crosswalk + RRFB</t>
  </si>
  <si>
    <t>MA-56 @ Highland Park Road</t>
  </si>
  <si>
    <t>Main Street HAWK Crossing</t>
  </si>
  <si>
    <t>Crosswalk Improvements + HAWK Beacon</t>
  </si>
  <si>
    <t>MA-122A @ Town Hall</t>
  </si>
  <si>
    <t>Crosswalk + HAWK</t>
  </si>
  <si>
    <t>MA-56 (Maple Avenue) @ MA-122A (Main Street) Pedestrian Improvements</t>
  </si>
  <si>
    <t>MA-122A @ MA-56 (Maple Avenue)</t>
  </si>
  <si>
    <t>Crosswalk+ Signs + Beacon</t>
  </si>
  <si>
    <t>Martin Street</t>
  </si>
  <si>
    <t>Miles Street</t>
  </si>
  <si>
    <t>Hamilton Street</t>
  </si>
  <si>
    <t>Riverlin Street</t>
  </si>
  <si>
    <t>West Main Street</t>
  </si>
  <si>
    <t>Burbank Street</t>
  </si>
  <si>
    <t>Providence Street Bicycle Facility</t>
  </si>
  <si>
    <t>Maple Street Bicycle Facility</t>
  </si>
  <si>
    <t>South Main Street Bicycle Facility</t>
  </si>
  <si>
    <t>Greenwood Street</t>
  </si>
  <si>
    <t>North Main Street Bicycle Facility</t>
  </si>
  <si>
    <t>Canal Street Bicycle Facility</t>
  </si>
  <si>
    <t>Riverlin Street Bicylse Facility</t>
  </si>
  <si>
    <t>Grafton Street Bicycle Facility</t>
  </si>
  <si>
    <t>Riverlin Street Bicycle Facility</t>
  </si>
  <si>
    <t>Millbury Avenue Bicycle Facility</t>
  </si>
  <si>
    <t>Howe Avenue Bicycle Facility</t>
  </si>
  <si>
    <t>Elm Street Bicycle Facility</t>
  </si>
  <si>
    <t>Elmwood Street Bicycle Facility</t>
  </si>
  <si>
    <t>West Main Street Bicycle Facility</t>
  </si>
  <si>
    <t>Sutton Road Bicycle Facility</t>
  </si>
  <si>
    <t>Shared Use Path</t>
  </si>
  <si>
    <t>Millbury Avenue Bicylece Facility</t>
  </si>
  <si>
    <t xml:space="preserve">Sutton Road </t>
  </si>
  <si>
    <t>North Main Street</t>
  </si>
  <si>
    <t>Grafton Street</t>
  </si>
  <si>
    <t>Braney Road</t>
  </si>
  <si>
    <t>Nicole Drive</t>
  </si>
  <si>
    <t>start</t>
  </si>
  <si>
    <t>end</t>
  </si>
  <si>
    <t>Walnut Street Accessibility Corridor</t>
  </si>
  <si>
    <t>Downtown Revitalization Phase 1: Pedestrian Safety at the North Main Street Intersection and Library</t>
  </si>
  <si>
    <t xml:space="preserve">Downtown Revitalization Phase 3: Address Sidewalk Gaps on North Main Street </t>
  </si>
  <si>
    <t xml:space="preserve">Accessibility Corridor between Downtown and Senior Housing </t>
  </si>
  <si>
    <t>ADA Ramp and Sidewalk improvements on both sides of the road on North Main Street extending up to Bell Street to provide an accessibility corridor to Senior Low-income Housing from downtown. The project will also include shared lane markings to provide bicycle connections to other marked bike lanes in the area.</t>
  </si>
  <si>
    <t xml:space="preserve">Hannaford Intersection Pedestrian Safety </t>
  </si>
  <si>
    <t xml:space="preserve">Accessibility and Bike Corridor from Downtown to School Street Rail Trail Head  </t>
  </si>
  <si>
    <t xml:space="preserve">New rail trail, including completing remaining necessary improvements to the existing corridor and improvements to the entrance of the rail trail such as signs and markings to direct bikers. </t>
  </si>
  <si>
    <t xml:space="preserve">Rail Trial </t>
  </si>
  <si>
    <t xml:space="preserve">Accessibility Corridor from Senior Housing and Downtown to the Town Common and Senior Center </t>
  </si>
  <si>
    <t xml:space="preserve">Grove Street Bike Lanes and Accessibility Corridor </t>
  </si>
  <si>
    <t>Town Common and Senior Center Walking Loop</t>
  </si>
  <si>
    <t>Improvements to pedestrian facilities along Forest Street from North Common Street to South Common Street. This will include relapsing existing sidewalks and installing sidewalk where small gaps exist. Installing ADA ramps and updating crosswalks. Shared lane markings for bike traffic will also be installed. These improvements will connect to prior improvements on north Common Street (CDBG) and proposed improvements on South Common Street creating an ADA assessable walking look around the Town Common and Senior Center This will serve the large population of seniors that walk in the area including a walking club based at the Senior Center.</t>
  </si>
  <si>
    <t>Pocket Park Sidewalk Connection and Pedestrian Informational Signs</t>
  </si>
  <si>
    <t>Install a sidewalk connection onto Pocket Park with Pedestrian Amenities such as benches and informational signs.</t>
  </si>
  <si>
    <t xml:space="preserve"> Bike Racks </t>
  </si>
  <si>
    <t xml:space="preserve">Summer Street to Bigelow Street Pedestrian Improvements </t>
  </si>
  <si>
    <t>Mt Pleasant Street Pedestrian Improvements</t>
  </si>
  <si>
    <t>Maple Street Pedestrian Improvements</t>
  </si>
  <si>
    <t>School Street Pedestrian Improvements</t>
  </si>
  <si>
    <t>Gilbert Street Pedestrian Improvements</t>
  </si>
  <si>
    <t>South Main Street Pedestrian Improvements</t>
  </si>
  <si>
    <t>Bigelow Street Pedestrian Improvements</t>
  </si>
  <si>
    <t xml:space="preserve">Bell Street Pedestrian Improvements </t>
  </si>
  <si>
    <t>Target other access points between key destinations by reducing obstructions including areas of no ramp, narrow sidewalks, over growth and sidewalk deterioration.</t>
  </si>
  <si>
    <t>Y</t>
  </si>
  <si>
    <t xml:space="preserve">Bradshaw Street Safe Student Path Connection </t>
  </si>
  <si>
    <t>Intersection of North Main Street with School Street and the Area of North Main Street to the Library</t>
  </si>
  <si>
    <t xml:space="preserve">Intersection of North Main Street, South Main Street and Gilbert Street and the area of North Main Street to the Library </t>
  </si>
  <si>
    <t>School Street from the intersection of North Main Street with School Street to Elm Street</t>
  </si>
  <si>
    <t xml:space="preserve">Central Street and South Common Street </t>
  </si>
  <si>
    <t xml:space="preserve">Grove Street </t>
  </si>
  <si>
    <t>Forest Street from North Common Street to South Common Street</t>
  </si>
  <si>
    <t>Bike Path Extension and Walkability on North Main Street to the High School</t>
  </si>
  <si>
    <t xml:space="preserve">North Main Street from Bell Street to the High School </t>
  </si>
  <si>
    <t>North Main Street in Front of Pocket Park</t>
  </si>
  <si>
    <t xml:space="preserve">Various Locations </t>
  </si>
  <si>
    <t>Summer Street from the Intersection of North Main Street with School Street  to Bigelow Street</t>
  </si>
  <si>
    <t xml:space="preserve">Bradshaw Street </t>
  </si>
  <si>
    <t>Mt Pleasant Street</t>
  </si>
  <si>
    <t xml:space="preserve">Maple Street </t>
  </si>
  <si>
    <t>Bell Street</t>
  </si>
  <si>
    <t xml:space="preserve">Summer Street from High Street to Downy Road </t>
  </si>
  <si>
    <t xml:space="preserve">School Street from Elm Street to 141 School St at End of Sidewalk </t>
  </si>
  <si>
    <t>Bigelow Street</t>
  </si>
  <si>
    <t xml:space="preserve">Strategic Plan </t>
  </si>
  <si>
    <t>Install bike racks at key locations thought town including at the entrance to the rail trail, on Summer Street nearer to downtown, at the High School, pocket park, and near Hannaford’s Grocery Store.</t>
  </si>
  <si>
    <t xml:space="preserve">Downtown Revitalization Phase 2: Restoration of Raised Sidewalks and Railings on North Main Street </t>
  </si>
  <si>
    <t>Strategic Plan</t>
  </si>
  <si>
    <t>Jason Benoit, Highway Superintendent - Town of North Brookfield Highway Office</t>
  </si>
  <si>
    <t xml:space="preserve">Pedestrian improvements at the intersection of North Main Street with School Street &amp; to the Library. This project will improve pedestrian safety and accessibility to key points of interest such as the library, shops and restaurants, and the newly refurbished town house community space. The project will include new ADA ramps, bump-out crosswalk accommodations, as well as replacing deteriorated sidewalks with new 5' sidewalks. The project will also include pedestrian amenities with planting areas and benches at the North Main Street Intersection.  Because this is a major intersection, this project will include shared lane markings to provide bicycle connections to other marked bike lanes in the area and bike route signs. </t>
  </si>
  <si>
    <t xml:space="preserve">B9, B10 </t>
  </si>
  <si>
    <t xml:space="preserve">Improve accessibility between the downtown and High School by replacing deteriorating sidewalks with 5' Asphalt Sidewalk and installing sidewalk to remove gaps on both the right and left side of the street. Existing substandard ramps will be replaced with AAB-complaint ramps.  Crosswalks will be upgraded.  Shared lane markings for bike traffic will also be installed. Designated bike lanes on both side of the street will connect to other marked bike lanes in the area, including connections to the High School and Grove Street Bike lanes. This will also include bike route signs. </t>
  </si>
  <si>
    <t>P4, P5, P14</t>
  </si>
  <si>
    <t>B3</t>
  </si>
  <si>
    <t>Improve pedestrian safety and accessibility at the intersection in front of Hannaford’s Grocery Store. This project will upgrade deteriorating sidewalks on both sides of North Main Street, fill in minor gaps in existing network, and install ADA ramps and crosswalks. The project will also include narrowing the length of the current crosswalk on South Main Street, possibly by creating an angled pedestrian bump-out and/or adding a pedestrian island. If feasible, this will also include rebuilding the access point to the Hannaford’s parking lot at a different location away from the heavily trafficked intersection of South Main Street, Gilbert Street and North Main Street. The project will also include additional regulatory signing (for existing regulation) and shared lane markings to provide bicycle connections to other marked bike lanes in the area.</t>
  </si>
  <si>
    <t>151,730.12, 891,066.35</t>
  </si>
  <si>
    <t>151,741.84, 890,967.50</t>
  </si>
  <si>
    <t>151,730.12, 891,055.30</t>
  </si>
  <si>
    <t>151,722.53, 891,507.33</t>
  </si>
  <si>
    <t>151,734.77, 891,153.89</t>
  </si>
  <si>
    <t>151,777.69, 890,775.00</t>
  </si>
  <si>
    <t>125,013.45, 891,078.52</t>
  </si>
  <si>
    <t>151,696.26, 891,290.57</t>
  </si>
  <si>
    <t>152,050.22, 891,279.35</t>
  </si>
  <si>
    <t>151,868.27, 891,075.98</t>
  </si>
  <si>
    <t>151,903.06, 891,763.58</t>
  </si>
  <si>
    <t>152,053.63, 891,519.17</t>
  </si>
  <si>
    <t>152,050.33, 891,295.21</t>
  </si>
  <si>
    <t>152,049.70, 892,242.26</t>
  </si>
  <si>
    <t>151,713.70, 891,509.15</t>
  </si>
  <si>
    <t>151,997.49, 891,075.10</t>
  </si>
  <si>
    <t>152,071.73, 890,279.10</t>
  </si>
  <si>
    <t>N/A</t>
  </si>
  <si>
    <t>151,715.94, 891,062.92</t>
  </si>
  <si>
    <t>151,229.63, 891,136.82</t>
  </si>
  <si>
    <t>151,897.72, 891,758.32</t>
  </si>
  <si>
    <t>152,154.30, 891,745.99</t>
  </si>
  <si>
    <t>151,679.27, 891,394.75</t>
  </si>
  <si>
    <t>151,275.78, 891,411.64</t>
  </si>
  <si>
    <t>151,702.74, 891,204.11</t>
  </si>
  <si>
    <t>151,246.66, 891,217.82</t>
  </si>
  <si>
    <t>151,708.41, 891,514.48</t>
  </si>
  <si>
    <t>151,627.90, 891,904.79</t>
  </si>
  <si>
    <t>152,006.34, 891,075.04</t>
  </si>
  <si>
    <t>152,679.69, 891,433.81</t>
  </si>
  <si>
    <t>151,233.21, 891,143.85</t>
  </si>
  <si>
    <t>150,708.10, 891,489.67</t>
  </si>
  <si>
    <t>151,756.95, 890,847.45</t>
  </si>
  <si>
    <t>151,933.44, 890,250.05</t>
  </si>
  <si>
    <t>151,435.30, 890,158.22</t>
  </si>
  <si>
    <t>151,233.19, 891,140.32</t>
  </si>
  <si>
    <t>150,740.45, 891,473.82</t>
  </si>
  <si>
    <t xml:space="preserve">Replacing deteriorating sidewalks and installing sidewalk to remove gaps where needed on one or both sides of the street based on feasibility. Install ADA ramps and upgrade crosswalks.  </t>
  </si>
  <si>
    <t>Spring Street Pedestrian Improvements</t>
  </si>
  <si>
    <t>Spring Street</t>
  </si>
  <si>
    <t>151,741.69, 890,946.33</t>
  </si>
  <si>
    <t>151,368.12, 890,940.09</t>
  </si>
  <si>
    <t xml:space="preserve">Install sidewalks on one or both sides of the street based on feasibility. Install ADA ramps and upgrade crosswalks.  </t>
  </si>
  <si>
    <t>Installing sidewalk on one or both sides of the street based on feasibility. Install ADA ramps and upgrade crosswalks.  The project will also include narrowing the length of the current crosswalk on North Main Street, possibly by creating an angled pedestrian bump-out and/or updating an existing pedestrian island.</t>
  </si>
  <si>
    <t xml:space="preserve">P1, P2, P3, P8, P9, P10, P14, B8, B9, S1, S2, S7, S13, S14, S12, S17, </t>
  </si>
  <si>
    <t>P1,P2, P9, PO, S1, S2, S12</t>
  </si>
  <si>
    <t>P5, P2, PO, S2, S10, S12</t>
  </si>
  <si>
    <t>P1, P2, P3, B8, S1, S2, S12</t>
  </si>
  <si>
    <t xml:space="preserve">P1, P2, P3, P4, P5, P8, P16, B8, S2, S6, S7, S12 S13, S14, S15, S17 </t>
  </si>
  <si>
    <t>P1, P2, P3, P5, P9, P10, B2, B7, S1, S2, S10, S12</t>
  </si>
  <si>
    <t>P1, P2, P3, P4, P9, P10, B8, S2, S12</t>
  </si>
  <si>
    <t>P1, P2, P3, P4, P9, P10, B2, B9, S1, S2, S10, S12</t>
  </si>
  <si>
    <t>P1, P2, P3, P5, P9, P10, S2, S12</t>
  </si>
  <si>
    <t>P1, P2, P3, P5, P9, P11, B2, B9, S1, S2, S10, S12</t>
  </si>
  <si>
    <t>P1, P2, P3, P5, P9, S2, S12</t>
  </si>
  <si>
    <t>P1, P2, P3, P5, P9, P10, S1, S12</t>
  </si>
  <si>
    <t>P1, P2, P3, P5, P9, P11, B2, B7, S1, S2, S12</t>
  </si>
  <si>
    <t>Replacing deteriorating sidewalks, install ADA ramps and upgraded crosswalks.  Designated bike lanes will connect to other marked bike lanes on Grove and North Main Street and to a trail to the high school at the end of Bradshaw Street.</t>
  </si>
  <si>
    <t>P1, P2, P3, P5, P9, P10, S3, S12</t>
  </si>
  <si>
    <t>P1, P2, P3, P5, P9, P11, B2, B7, S2, S13, S12</t>
  </si>
  <si>
    <t>Restorations of several small sections of raised sidewalk and pedestrian railings, including replacing railings, providing support to foundations to curb erosion where needed, and ensuring assessable on-off ramps. Improved pedestrian crossing at the off-ramp that ends at the Vibrum parking lot to create a clearly marked pedestrian waiting area and crosswalk.</t>
  </si>
  <si>
    <t xml:space="preserve">Bike lanes and sidewalks to provide ADA and SRTS benefits as well as access to the police station and proposed rail trail head. This will include sidewalk rehabilitation on both sides of School Street to Elm Street. Existing ramps will be replaced with AAB-complaint ramps and crosswalks will be upgraded.  Designated bike lanes on both side of the street will connect to the rail trail head at the corner of School Street and Elm Street and to proposed bike facilities on Grove Street and North Main Street. The project will also include informational signs for bikers.   </t>
  </si>
  <si>
    <t>Construction of a new section of sidewalk that extends from the corner of School Street onto Main Street in front of the church. This will fill an existing gap in the downtown area pedestrian network by providing access along both sides of the North Main Street in an area with high pedestrian traffic. If feasible, this project will also include alteration of an existing stone wall to prevent erosion onto the sidewalk and to better accommodate bikes, pedestrians and parked cars.</t>
  </si>
  <si>
    <t>Improve accessibility between senior housing and downtown to the area of the senior center and the Town Common by improving sidewalk and ramp facilities on Central Street and South Common Street. This will include relapsing existing sidewalks and installing sidewalk where small gaps exist, installing ADA ramps and updating crosswalks.  Shared lane markings for bike traffic will also be installed.</t>
  </si>
  <si>
    <t xml:space="preserve">Improve accessibility between the downtown and Senior Low Income Housing on Ward Street by replacing deteriorating sidewalks and installing sidewalk to remove gaps on the east side of the street. Existing substandard ramps will be replaced with AAB-complaint ramps.  Crosswalks will be upgraded.  </t>
  </si>
  <si>
    <t>5</t>
  </si>
  <si>
    <t>6</t>
  </si>
  <si>
    <t>4</t>
  </si>
  <si>
    <t>3</t>
  </si>
  <si>
    <t>7</t>
  </si>
  <si>
    <t>9</t>
  </si>
  <si>
    <t>TBD</t>
  </si>
  <si>
    <t>151,719.06, 891,146.88</t>
  </si>
  <si>
    <t>MassDOT Complete Streets Funding Program 
Project Prioritization Plan (Revised 3/14/20)</t>
  </si>
  <si>
    <t>East Side of North Main Street from the Intersection of North Main Street with School Street to the Church Entrance</t>
  </si>
  <si>
    <t>Approved by North Brookfield Board of Selectmen on 3/17/2020</t>
  </si>
  <si>
    <t>North Main Street from the intersection of North Main Street with School Street to Bell Street</t>
  </si>
  <si>
    <t xml:space="preserve">Entrance at the Intersection of Elm Street and School Street Running Northward </t>
  </si>
  <si>
    <t xml:space="preserve">Walnut Street and a Small Part of Ward Street in Front of Senior Housing </t>
  </si>
  <si>
    <t xml:space="preserve">Gilbert Street from Hannaford’s to Ward Street </t>
  </si>
  <si>
    <t xml:space="preserve">South Main Street from Hannaford’s to Bates Street </t>
  </si>
  <si>
    <t>Reduce Impediments to Pedestrian Network and Ramps</t>
  </si>
  <si>
    <t>Summer Street Extended  Pedestrian Improvements</t>
  </si>
  <si>
    <t>Bike and pedestrian facilities on Grove Street that provide ADA and SRTS benefits as well address gaps in the pedestrian network (connections to the senior center, town common, high school, rail trail, police station and downtown). This will include relapsing existing sidewalks and installing sidewalk where small gaps exist. Installing ADA ramps and updating crosswalks. Designated bike lanes on both side of the street will connect to other marked bike lanes in the area, including connections to the High School and Rail Trial. This will also include bike route signs. Bike lanes on Grove Street are anticipated to provide an alternet safe route to Main Street for students and recreational bikers traveling between the high school, downtown, the bike trail, the sinior center and the town common.</t>
  </si>
  <si>
    <t xml:space="preserve">Replacing deteriorating sidewalks where needed on both sides of the street. Install ADA ramps and upgrade crosswalks.  </t>
  </si>
  <si>
    <t>Strategic Plan, Complete Streets Needs Assessment</t>
  </si>
  <si>
    <t>Strategic Plan, AARP Age Friendly Designation, Complete Streets Needs Assessment</t>
  </si>
  <si>
    <t>Strategic Plan, North Brookfield Community Development Strategy, Complete Streets Needs Assessment</t>
  </si>
  <si>
    <t xml:space="preserve">Strategic Plan, North Brookfield Community Development Strategy </t>
  </si>
  <si>
    <t xml:space="preserve">Strategic Plan, Complete Streets Needs Assessment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</si>
</sst>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0.0"/>
  </numFmts>
  <fonts count="19" x14ac:knownFonts="1">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u/>
      <sz val="11"/>
      <color theme="10"/>
      <name val="Calibri"/>
      <family val="2"/>
      <scheme val="minor"/>
    </font>
    <font>
      <b/>
      <sz val="18"/>
      <color theme="1"/>
      <name val="Segoe UI"/>
      <family val="2"/>
    </font>
    <font>
      <sz val="11"/>
      <color theme="1"/>
      <name val="Segoe UI"/>
      <family val="2"/>
    </font>
    <font>
      <sz val="12"/>
      <color theme="1"/>
      <name val="Segoe UI"/>
      <family val="2"/>
    </font>
    <font>
      <b/>
      <sz val="12"/>
      <color theme="1"/>
      <name val="Segoe UI"/>
      <family val="2"/>
    </font>
    <font>
      <sz val="12"/>
      <color rgb="FF000000"/>
      <name val="Segoe UI"/>
      <family val="2"/>
    </font>
    <font>
      <sz val="10"/>
      <name val="Segoe UI"/>
      <family val="2"/>
    </font>
    <font>
      <i/>
      <sz val="11"/>
      <color theme="1"/>
      <name val="Calibri"/>
      <family val="2"/>
      <scheme val="minor"/>
    </font>
    <font>
      <u/>
      <sz val="14"/>
      <color theme="10"/>
      <name val="Calibri"/>
      <family val="2"/>
      <scheme val="minor"/>
    </font>
    <font>
      <b/>
      <sz val="12"/>
      <color rgb="FF000000"/>
      <name val="Segoe UI"/>
      <family val="2"/>
    </font>
    <font>
      <b/>
      <sz val="20"/>
      <color theme="1"/>
      <name val="Calibri"/>
      <family val="2"/>
      <scheme val="minor"/>
    </font>
    <font>
      <sz val="14"/>
      <name val="Calibri"/>
      <family val="2"/>
      <scheme val="minor"/>
    </font>
    <font>
      <b/>
      <sz val="14"/>
      <color rgb="FFFF0000"/>
      <name val="Calibri"/>
      <family val="2"/>
      <scheme val="minor"/>
    </font>
    <font>
      <b/>
      <sz val="26"/>
      <color rgb="FFFF0000"/>
      <name val="Calibri"/>
      <family val="2"/>
      <scheme val="minor"/>
    </font>
  </fonts>
  <fills count="19">
    <fill>
      <patternFill patternType="none"/>
    </fill>
    <fill>
      <patternFill patternType="gray125"/>
    </fill>
    <fill>
      <patternFill patternType="solid">
        <fgColor rgb="FFA5A5A5"/>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0" fontId="1" fillId="2" borderId="1" applyNumberFormat="0" applyProtection="0">
      <alignment wrapText="1"/>
    </xf>
    <xf numFmtId="0" fontId="5" fillId="0" borderId="0" applyNumberFormat="0" applyFill="0" applyBorder="0" applyAlignment="0" applyProtection="0"/>
  </cellStyleXfs>
  <cellXfs count="157">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0" fillId="0" borderId="4" xfId="0" applyBorder="1"/>
    <xf numFmtId="0" fontId="2" fillId="0" borderId="4" xfId="0" applyFont="1" applyBorder="1" applyAlignment="1">
      <alignment vertical="center" wrapText="1"/>
    </xf>
    <xf numFmtId="0" fontId="0" fillId="0" borderId="4" xfId="0" applyBorder="1" applyAlignment="1">
      <alignment horizontal="center"/>
    </xf>
    <xf numFmtId="164" fontId="2" fillId="0" borderId="4"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Alignment="1">
      <alignment horizontal="center" vertical="center"/>
    </xf>
    <xf numFmtId="164" fontId="0" fillId="0" borderId="4" xfId="0" applyNumberFormat="1" applyBorder="1" applyAlignment="1">
      <alignment horizontal="center"/>
    </xf>
    <xf numFmtId="0" fontId="2" fillId="0" borderId="0" xfId="0" applyFont="1"/>
    <xf numFmtId="0" fontId="2" fillId="0" borderId="0" xfId="0" quotePrefix="1" applyFont="1" applyAlignment="1">
      <alignment horizontal="center" vertical="center"/>
    </xf>
    <xf numFmtId="0" fontId="3" fillId="0" borderId="0" xfId="0" applyFont="1" applyAlignment="1">
      <alignment vertical="center" wrapText="1"/>
    </xf>
    <xf numFmtId="0" fontId="0" fillId="0" borderId="0" xfId="0"/>
    <xf numFmtId="0" fontId="0" fillId="0" borderId="0" xfId="0"/>
    <xf numFmtId="0" fontId="4" fillId="0" borderId="0" xfId="0" applyFont="1"/>
    <xf numFmtId="0" fontId="6" fillId="0" borderId="0" xfId="0" applyFont="1" applyAlignment="1">
      <alignment vertical="top"/>
    </xf>
    <xf numFmtId="0" fontId="7" fillId="0" borderId="0" xfId="0" applyFont="1" applyAlignment="1">
      <alignment vertical="top"/>
    </xf>
    <xf numFmtId="0" fontId="9" fillId="0" borderId="7" xfId="0" applyFont="1" applyBorder="1" applyAlignment="1">
      <alignment vertical="center" wrapText="1"/>
    </xf>
    <xf numFmtId="0" fontId="0" fillId="0" borderId="0" xfId="0" applyFont="1" applyFill="1" applyBorder="1" applyAlignment="1">
      <alignment vertical="center" wrapText="1"/>
    </xf>
    <xf numFmtId="0" fontId="5" fillId="0" borderId="16" xfId="2" applyFill="1" applyBorder="1" applyAlignment="1">
      <alignment vertical="center"/>
    </xf>
    <xf numFmtId="0" fontId="11" fillId="0" borderId="16" xfId="0" applyFont="1" applyFill="1" applyBorder="1" applyAlignment="1">
      <alignment vertical="center" wrapText="1"/>
    </xf>
    <xf numFmtId="0" fontId="11" fillId="0" borderId="19" xfId="0" applyFont="1" applyFill="1" applyBorder="1" applyAlignment="1">
      <alignment vertical="center" wrapText="1"/>
    </xf>
    <xf numFmtId="0" fontId="2" fillId="5" borderId="3" xfId="0" applyFont="1" applyFill="1" applyBorder="1" applyAlignment="1">
      <alignment vertical="center" wrapText="1"/>
    </xf>
    <xf numFmtId="0" fontId="2" fillId="5" borderId="15" xfId="0" applyFont="1" applyFill="1" applyBorder="1" applyAlignment="1">
      <alignment vertical="center" wrapText="1"/>
    </xf>
    <xf numFmtId="0" fontId="2" fillId="5" borderId="2" xfId="0" applyFont="1" applyFill="1" applyBorder="1" applyAlignment="1">
      <alignment vertical="center" wrapText="1"/>
    </xf>
    <xf numFmtId="0" fontId="2" fillId="15" borderId="15" xfId="0" applyFont="1" applyFill="1" applyBorder="1" applyAlignment="1">
      <alignment vertical="center" wrapText="1"/>
    </xf>
    <xf numFmtId="0" fontId="2" fillId="3" borderId="2" xfId="0" applyFont="1" applyFill="1" applyBorder="1" applyAlignment="1">
      <alignment vertical="center" wrapText="1"/>
    </xf>
    <xf numFmtId="0" fontId="2" fillId="10" borderId="14" xfId="0" applyFont="1" applyFill="1" applyBorder="1" applyAlignment="1">
      <alignment vertical="center" wrapText="1"/>
    </xf>
    <xf numFmtId="0" fontId="2" fillId="10" borderId="15" xfId="0" applyFont="1" applyFill="1" applyBorder="1" applyAlignment="1">
      <alignment vertical="center" wrapText="1"/>
    </xf>
    <xf numFmtId="0" fontId="2" fillId="10" borderId="3" xfId="0" applyFont="1" applyFill="1" applyBorder="1" applyAlignment="1">
      <alignment vertical="center" wrapText="1"/>
    </xf>
    <xf numFmtId="0" fontId="2" fillId="10" borderId="2" xfId="0" applyFont="1" applyFill="1" applyBorder="1" applyAlignment="1">
      <alignment vertical="center" wrapText="1"/>
    </xf>
    <xf numFmtId="0" fontId="2" fillId="8" borderId="14" xfId="0" applyFont="1" applyFill="1" applyBorder="1" applyAlignment="1">
      <alignment vertical="center" wrapText="1"/>
    </xf>
    <xf numFmtId="0" fontId="2" fillId="8" borderId="15" xfId="0" applyFont="1" applyFill="1" applyBorder="1" applyAlignment="1">
      <alignment vertical="center" wrapText="1"/>
    </xf>
    <xf numFmtId="0" fontId="2" fillId="8" borderId="3" xfId="0" applyFont="1" applyFill="1" applyBorder="1" applyAlignment="1">
      <alignment vertical="center" wrapText="1"/>
    </xf>
    <xf numFmtId="0" fontId="2" fillId="9" borderId="2" xfId="0" applyFont="1" applyFill="1" applyBorder="1" applyAlignment="1">
      <alignment vertical="center" wrapText="1"/>
    </xf>
    <xf numFmtId="0" fontId="2" fillId="6" borderId="2" xfId="0" applyFont="1" applyFill="1" applyBorder="1" applyAlignment="1">
      <alignment vertical="center" wrapText="1"/>
    </xf>
    <xf numFmtId="0" fontId="2" fillId="0" borderId="17" xfId="0" applyFont="1" applyBorder="1" applyAlignment="1">
      <alignment vertical="center"/>
    </xf>
    <xf numFmtId="0" fontId="0" fillId="0" borderId="0" xfId="0" applyFont="1" applyBorder="1" applyAlignment="1">
      <alignment vertical="center"/>
    </xf>
    <xf numFmtId="0" fontId="2" fillId="0" borderId="18" xfId="0" applyFont="1" applyBorder="1" applyAlignment="1">
      <alignment vertical="center"/>
    </xf>
    <xf numFmtId="0" fontId="0" fillId="0" borderId="12" xfId="0" applyFont="1" applyBorder="1" applyAlignment="1">
      <alignment vertical="center"/>
    </xf>
    <xf numFmtId="0" fontId="3" fillId="17" borderId="20" xfId="0" applyFont="1" applyFill="1" applyBorder="1" applyAlignment="1">
      <alignment vertical="center"/>
    </xf>
    <xf numFmtId="0" fontId="3" fillId="17" borderId="21" xfId="0" applyFont="1" applyFill="1" applyBorder="1" applyAlignment="1">
      <alignment vertical="center"/>
    </xf>
    <xf numFmtId="0" fontId="3" fillId="17" borderId="22" xfId="0" applyFont="1" applyFill="1" applyBorder="1" applyAlignment="1">
      <alignment vertical="center" wrapText="1"/>
    </xf>
    <xf numFmtId="0" fontId="0" fillId="0" borderId="12" xfId="0" applyFont="1" applyFill="1" applyBorder="1" applyAlignment="1">
      <alignment vertical="center" wrapText="1"/>
    </xf>
    <xf numFmtId="0" fontId="11" fillId="0" borderId="3" xfId="0" applyFont="1" applyFill="1" applyBorder="1" applyAlignment="1">
      <alignment horizontal="left" vertical="center" wrapText="1"/>
    </xf>
    <xf numFmtId="0" fontId="11" fillId="0" borderId="15" xfId="0" applyFont="1" applyFill="1" applyBorder="1" applyAlignment="1">
      <alignment horizontal="left" vertical="center" wrapText="1"/>
    </xf>
    <xf numFmtId="0" fontId="0" fillId="0" borderId="5"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5" xfId="2" applyFill="1" applyBorder="1" applyAlignment="1">
      <alignment vertical="center" wrapText="1"/>
    </xf>
    <xf numFmtId="0" fontId="5" fillId="0" borderId="2" xfId="2" applyFill="1" applyBorder="1" applyAlignment="1">
      <alignment vertical="center" wrapText="1"/>
    </xf>
    <xf numFmtId="0" fontId="0" fillId="0" borderId="13" xfId="0" applyFont="1" applyFill="1" applyBorder="1" applyAlignment="1">
      <alignment vertical="center" wrapText="1"/>
    </xf>
    <xf numFmtId="0" fontId="5" fillId="0" borderId="14" xfId="2" applyFill="1" applyBorder="1" applyAlignment="1">
      <alignment vertical="center" wrapText="1"/>
    </xf>
    <xf numFmtId="0" fontId="12" fillId="0" borderId="0" xfId="0" applyFont="1" applyFill="1" applyBorder="1" applyAlignment="1">
      <alignment horizontal="left" vertical="center" wrapText="1" indent="2"/>
    </xf>
    <xf numFmtId="0" fontId="12" fillId="0" borderId="12" xfId="0" applyFont="1" applyFill="1" applyBorder="1" applyAlignment="1">
      <alignment horizontal="left" vertical="center" wrapText="1" indent="2"/>
    </xf>
    <xf numFmtId="0" fontId="5" fillId="0" borderId="2" xfId="2" applyFill="1" applyBorder="1" applyAlignment="1">
      <alignment horizontal="left" vertical="center" wrapText="1"/>
    </xf>
    <xf numFmtId="0" fontId="11" fillId="0" borderId="14" xfId="0" applyFont="1" applyFill="1" applyBorder="1" applyAlignment="1">
      <alignment horizontal="left" vertical="center" wrapText="1"/>
    </xf>
    <xf numFmtId="0" fontId="0" fillId="0" borderId="2" xfId="0" applyFont="1" applyFill="1" applyBorder="1" applyAlignment="1">
      <alignment vertical="center" wrapText="1"/>
    </xf>
    <xf numFmtId="0" fontId="0" fillId="0" borderId="5" xfId="0" applyFill="1" applyBorder="1" applyAlignment="1">
      <alignment vertical="center" wrapText="1"/>
    </xf>
    <xf numFmtId="0" fontId="4" fillId="0" borderId="0" xfId="0" applyFont="1" applyProtection="1">
      <protection locked="0"/>
    </xf>
    <xf numFmtId="0" fontId="4" fillId="0" borderId="0" xfId="0" applyFont="1" applyAlignment="1" applyProtection="1">
      <alignment horizontal="left"/>
      <protection locked="0"/>
    </xf>
    <xf numFmtId="0" fontId="0" fillId="18" borderId="5" xfId="0" applyFill="1" applyBorder="1" applyAlignment="1">
      <alignment vertical="center" wrapText="1"/>
    </xf>
    <xf numFmtId="0" fontId="0" fillId="0" borderId="0" xfId="0" applyProtection="1">
      <protection locked="0"/>
    </xf>
    <xf numFmtId="0" fontId="3" fillId="0" borderId="0" xfId="0" applyFont="1" applyProtection="1">
      <protection locked="0"/>
    </xf>
    <xf numFmtId="14" fontId="4" fillId="0" borderId="0" xfId="0" applyNumberFormat="1" applyFont="1" applyAlignment="1" applyProtection="1">
      <alignment horizontal="left"/>
      <protection locked="0"/>
    </xf>
    <xf numFmtId="0" fontId="5" fillId="0" borderId="0" xfId="2" applyAlignment="1">
      <alignment horizontal="center" vertical="center"/>
    </xf>
    <xf numFmtId="0" fontId="0" fillId="0" borderId="0" xfId="0" applyProtection="1"/>
    <xf numFmtId="0" fontId="8" fillId="0" borderId="0" xfId="0" applyFont="1" applyAlignment="1" applyProtection="1">
      <alignment vertical="top" wrapText="1"/>
    </xf>
    <xf numFmtId="0" fontId="7" fillId="0" borderId="0" xfId="0" applyFont="1" applyAlignment="1" applyProtection="1">
      <alignment wrapText="1"/>
    </xf>
    <xf numFmtId="0" fontId="10" fillId="0" borderId="8" xfId="0" applyFont="1" applyBorder="1" applyAlignment="1" applyProtection="1">
      <alignment vertical="center" wrapText="1"/>
    </xf>
    <xf numFmtId="0" fontId="10" fillId="0" borderId="9" xfId="0" applyFont="1" applyBorder="1" applyAlignment="1" applyProtection="1">
      <alignment vertical="center" wrapText="1"/>
    </xf>
    <xf numFmtId="0" fontId="10" fillId="0" borderId="10" xfId="0" applyFont="1" applyBorder="1" applyAlignment="1" applyProtection="1">
      <alignment vertical="center" wrapText="1"/>
    </xf>
    <xf numFmtId="0" fontId="10" fillId="0" borderId="11" xfId="0" applyFont="1" applyBorder="1" applyAlignment="1" applyProtection="1">
      <alignment vertical="center" wrapText="1"/>
    </xf>
    <xf numFmtId="0" fontId="8" fillId="0" borderId="0" xfId="0" applyFont="1" applyAlignment="1" applyProtection="1"/>
    <xf numFmtId="0" fontId="0" fillId="0" borderId="0" xfId="0" applyBorder="1"/>
    <xf numFmtId="0" fontId="15" fillId="0" borderId="0" xfId="0" applyFont="1" applyAlignment="1">
      <alignment horizontal="left" vertical="center"/>
    </xf>
    <xf numFmtId="0" fontId="3" fillId="0" borderId="0" xfId="0" applyFont="1" applyAlignment="1">
      <alignment vertical="center"/>
    </xf>
    <xf numFmtId="0" fontId="3" fillId="0" borderId="0" xfId="0" applyFont="1" applyAlignment="1" applyProtection="1">
      <alignment horizontal="center" vertical="center" wrapText="1"/>
      <protection locked="0"/>
    </xf>
    <xf numFmtId="0" fontId="4" fillId="0" borderId="0" xfId="0" applyFont="1" applyFill="1" applyBorder="1" applyAlignment="1">
      <alignment horizontal="center" vertical="center" wrapText="1"/>
    </xf>
    <xf numFmtId="0" fontId="4" fillId="0" borderId="0" xfId="0" applyFont="1" applyFill="1"/>
    <xf numFmtId="0" fontId="4" fillId="0" borderId="0" xfId="0" applyFont="1" applyFill="1" applyBorder="1" applyAlignment="1">
      <alignment horizontal="center" vertical="center"/>
    </xf>
    <xf numFmtId="165" fontId="0" fillId="0" borderId="0" xfId="0" applyNumberFormat="1"/>
    <xf numFmtId="0" fontId="4" fillId="0" borderId="0" xfId="0" applyFont="1" applyFill="1" applyAlignment="1" applyProtection="1">
      <alignment horizontal="center" vertical="center" wrapText="1"/>
      <protection locked="0"/>
    </xf>
    <xf numFmtId="0" fontId="0" fillId="0" borderId="0" xfId="0" applyAlignment="1">
      <alignment wrapText="1"/>
    </xf>
    <xf numFmtId="0" fontId="0" fillId="0" borderId="0" xfId="0" applyFill="1"/>
    <xf numFmtId="0" fontId="0" fillId="0" borderId="0" xfId="0" applyAlignment="1">
      <alignment horizontal="center" vertical="center" wrapText="1"/>
    </xf>
    <xf numFmtId="0" fontId="0" fillId="0" borderId="0" xfId="0" applyFill="1" applyBorder="1" applyAlignment="1">
      <alignment horizontal="center" vertical="center"/>
    </xf>
    <xf numFmtId="0" fontId="3" fillId="0" borderId="0" xfId="0" applyFont="1" applyFill="1" applyAlignment="1" applyProtection="1">
      <alignment horizontal="center" vertical="center" wrapText="1"/>
      <protection locked="0"/>
    </xf>
    <xf numFmtId="0" fontId="3" fillId="0" borderId="0" xfId="0" applyFont="1" applyFill="1" applyAlignment="1">
      <alignment vertical="center"/>
    </xf>
    <xf numFmtId="0" fontId="16"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16" fillId="0" borderId="0" xfId="0" applyFont="1" applyProtection="1">
      <protection locked="0"/>
    </xf>
    <xf numFmtId="0" fontId="16" fillId="0" borderId="0" xfId="0" applyFont="1" applyFill="1" applyAlignment="1" applyProtection="1">
      <alignment horizontal="left" vertical="top" wrapText="1"/>
      <protection locked="0"/>
    </xf>
    <xf numFmtId="0" fontId="15" fillId="0" borderId="0" xfId="0" applyFont="1" applyAlignment="1">
      <alignment horizontal="lef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textRotation="90"/>
    </xf>
    <xf numFmtId="0" fontId="4" fillId="0" borderId="0" xfId="0" applyFont="1" applyFill="1" applyBorder="1"/>
    <xf numFmtId="0" fontId="17" fillId="0" borderId="0"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2" fillId="0" borderId="0" xfId="0" applyFont="1" applyFill="1" applyAlignment="1">
      <alignment horizontal="center" vertical="center"/>
    </xf>
    <xf numFmtId="0" fontId="0" fillId="0" borderId="0" xfId="0" applyFill="1" applyBorder="1"/>
    <xf numFmtId="0" fontId="0" fillId="0" borderId="0" xfId="0" applyFont="1" applyFill="1" applyBorder="1"/>
    <xf numFmtId="0" fontId="3" fillId="0" borderId="0" xfId="0" applyFont="1" applyAlignment="1">
      <alignment horizontal="center" vertical="center" wrapText="1"/>
    </xf>
    <xf numFmtId="0" fontId="0" fillId="0" borderId="0" xfId="0" applyAlignment="1" applyProtection="1">
      <alignment horizontal="center" vertical="center" wrapText="1"/>
      <protection locked="0"/>
    </xf>
    <xf numFmtId="0" fontId="2" fillId="0" borderId="0" xfId="0" applyFont="1" applyAlignment="1">
      <alignment horizontal="center" vertical="center" wrapText="1"/>
    </xf>
    <xf numFmtId="0" fontId="4" fillId="0" borderId="0" xfId="2" applyFont="1" applyFill="1" applyBorder="1" applyAlignment="1">
      <alignment horizontal="center" vertical="center" wrapText="1"/>
    </xf>
    <xf numFmtId="0" fontId="16" fillId="0" borderId="0" xfId="0" applyFont="1"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4" fillId="0" borderId="0" xfId="0" applyFont="1" applyAlignment="1">
      <alignment horizontal="left"/>
    </xf>
    <xf numFmtId="4" fontId="4" fillId="0" borderId="0" xfId="0" applyNumberFormat="1" applyFont="1" applyFill="1" applyBorder="1" applyAlignment="1">
      <alignment horizontal="center" vertical="center" wrapText="1"/>
    </xf>
    <xf numFmtId="0" fontId="3" fillId="5"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13" fillId="10" borderId="2" xfId="2" applyFont="1" applyFill="1" applyBorder="1" applyAlignment="1">
      <alignment horizontal="center" vertical="center" wrapText="1"/>
    </xf>
    <xf numFmtId="0" fontId="4" fillId="8" borderId="2" xfId="0" applyFont="1" applyFill="1" applyBorder="1" applyAlignment="1">
      <alignment horizontal="center" textRotation="90"/>
    </xf>
    <xf numFmtId="0" fontId="4" fillId="8" borderId="2"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18" fillId="0" borderId="0" xfId="0" applyFont="1" applyAlignment="1">
      <alignment horizontal="left" vertical="center"/>
    </xf>
    <xf numFmtId="164" fontId="4" fillId="0" borderId="0" xfId="0" applyNumberFormat="1" applyFont="1" applyFill="1" applyBorder="1" applyAlignment="1" applyProtection="1">
      <alignment horizontal="center" vertical="center" wrapText="1"/>
      <protection locked="0"/>
    </xf>
    <xf numFmtId="6" fontId="4"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wrapText="1"/>
    </xf>
    <xf numFmtId="0" fontId="3" fillId="16" borderId="24" xfId="0" applyFont="1" applyFill="1" applyBorder="1" applyAlignment="1">
      <alignment horizontal="center"/>
    </xf>
    <xf numFmtId="0" fontId="4" fillId="0" borderId="2" xfId="0" applyFont="1" applyBorder="1"/>
    <xf numFmtId="164" fontId="4" fillId="0" borderId="0" xfId="0" applyNumberFormat="1" applyFont="1" applyFill="1" applyBorder="1"/>
    <xf numFmtId="164" fontId="0" fillId="0" borderId="0" xfId="0" applyNumberFormat="1" applyFill="1"/>
    <xf numFmtId="164" fontId="0" fillId="0" borderId="0" xfId="0" applyNumberFormat="1"/>
    <xf numFmtId="0" fontId="0" fillId="0" borderId="0" xfId="0" applyAlignment="1">
      <alignment horizontal="center" vertical="center"/>
    </xf>
    <xf numFmtId="0" fontId="0" fillId="0" borderId="0" xfId="0" applyAlignment="1" applyProtection="1">
      <alignment horizontal="center" vertical="center"/>
      <protection locked="0"/>
    </xf>
    <xf numFmtId="17" fontId="4" fillId="0" borderId="0" xfId="0" applyNumberFormat="1" applyFont="1" applyFill="1" applyBorder="1" applyAlignment="1">
      <alignment horizontal="center" vertical="center" wrapText="1"/>
    </xf>
    <xf numFmtId="164" fontId="4" fillId="0" borderId="0" xfId="0" applyNumberFormat="1" applyFont="1" applyFill="1" applyBorder="1" applyAlignment="1">
      <alignment horizontal="center" vertical="center"/>
    </xf>
    <xf numFmtId="17" fontId="4" fillId="0" borderId="0" xfId="0" applyNumberFormat="1" applyFont="1" applyFill="1" applyBorder="1" applyAlignment="1">
      <alignment horizontal="center" vertical="center"/>
    </xf>
    <xf numFmtId="0" fontId="3" fillId="7" borderId="23" xfId="0" applyFont="1" applyFill="1" applyBorder="1" applyAlignment="1">
      <alignment horizontal="center" vertical="center"/>
    </xf>
    <xf numFmtId="0" fontId="3" fillId="7" borderId="13" xfId="0" applyFont="1" applyFill="1" applyBorder="1" applyAlignment="1">
      <alignment horizontal="center" vertical="center"/>
    </xf>
    <xf numFmtId="0" fontId="3" fillId="7" borderId="24" xfId="0" applyFont="1" applyFill="1" applyBorder="1" applyAlignment="1">
      <alignment horizontal="center" vertical="center"/>
    </xf>
    <xf numFmtId="0" fontId="3" fillId="14" borderId="23" xfId="0" applyFont="1" applyFill="1" applyBorder="1" applyAlignment="1">
      <alignment horizontal="center"/>
    </xf>
    <xf numFmtId="0" fontId="3" fillId="14" borderId="13" xfId="0" applyFont="1" applyFill="1" applyBorder="1" applyAlignment="1">
      <alignment horizontal="center"/>
    </xf>
    <xf numFmtId="0" fontId="3" fillId="14" borderId="24" xfId="0" applyFont="1" applyFill="1" applyBorder="1" applyAlignment="1">
      <alignment horizontal="center"/>
    </xf>
    <xf numFmtId="0" fontId="3" fillId="11" borderId="23" xfId="0" applyFont="1" applyFill="1" applyBorder="1" applyAlignment="1">
      <alignment horizontal="center"/>
    </xf>
    <xf numFmtId="0" fontId="3" fillId="11" borderId="24" xfId="0" applyFont="1" applyFill="1" applyBorder="1" applyAlignment="1">
      <alignment horizontal="center"/>
    </xf>
    <xf numFmtId="0" fontId="3" fillId="13" borderId="23" xfId="0" applyFont="1" applyFill="1" applyBorder="1" applyAlignment="1">
      <alignment horizontal="center"/>
    </xf>
    <xf numFmtId="0" fontId="3" fillId="13" borderId="13" xfId="0" applyFont="1" applyFill="1" applyBorder="1" applyAlignment="1">
      <alignment horizontal="center"/>
    </xf>
    <xf numFmtId="0" fontId="3" fillId="13" borderId="24" xfId="0" applyFont="1" applyFill="1" applyBorder="1" applyAlignment="1">
      <alignment horizontal="center"/>
    </xf>
    <xf numFmtId="0" fontId="3" fillId="4" borderId="23" xfId="0" applyFont="1" applyFill="1" applyBorder="1" applyAlignment="1">
      <alignment horizontal="center"/>
    </xf>
    <xf numFmtId="0" fontId="3" fillId="4" borderId="13" xfId="0" applyFont="1" applyFill="1" applyBorder="1" applyAlignment="1">
      <alignment horizontal="center"/>
    </xf>
    <xf numFmtId="0" fontId="3" fillId="4" borderId="24" xfId="0" applyFont="1" applyFill="1" applyBorder="1" applyAlignment="1">
      <alignment horizontal="center"/>
    </xf>
    <xf numFmtId="0" fontId="3" fillId="12" borderId="23" xfId="0" applyFont="1" applyFill="1" applyBorder="1" applyAlignment="1">
      <alignment horizontal="center"/>
    </xf>
    <xf numFmtId="0" fontId="3" fillId="12" borderId="24" xfId="0" applyFont="1" applyFill="1" applyBorder="1" applyAlignment="1">
      <alignment horizontal="center"/>
    </xf>
    <xf numFmtId="0" fontId="6" fillId="0" borderId="6" xfId="0" applyFont="1" applyBorder="1" applyAlignment="1">
      <alignment vertical="top" wrapText="1"/>
    </xf>
    <xf numFmtId="0" fontId="0" fillId="0" borderId="6" xfId="0" applyBorder="1" applyAlignment="1">
      <alignment vertical="top" wrapText="1"/>
    </xf>
    <xf numFmtId="0" fontId="7" fillId="0" borderId="0" xfId="0" applyFont="1" applyAlignment="1">
      <alignment horizontal="left" vertical="top" wrapText="1"/>
    </xf>
    <xf numFmtId="0" fontId="0" fillId="0" borderId="0" xfId="0" applyAlignment="1">
      <alignment wrapText="1"/>
    </xf>
  </cellXfs>
  <cellStyles count="3">
    <cellStyle name="Check Cell 2" xfId="1"/>
    <cellStyle name="Hyperlink" xfId="2" builtinId="8"/>
    <cellStyle name="Normal" xfId="0" builtinId="0"/>
  </cellStyles>
  <dxfs count="0"/>
  <tableStyles count="0" defaultTableStyle="TableStyleMedium2" defaultPivotStyle="PivotStyleLight16"/>
  <colors>
    <mruColors>
      <color rgb="FFFFFFCC"/>
      <color rgb="FFFFFF99"/>
      <color rgb="FFF2DCDB"/>
      <color rgb="FFFF0107"/>
      <color rgb="FFCC0099"/>
      <color rgb="FF663300"/>
      <color rgb="FF00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49953</xdr:colOff>
      <xdr:row>1</xdr:row>
      <xdr:rowOff>100117</xdr:rowOff>
    </xdr:to>
    <xdr:pic>
      <xdr:nvPicPr>
        <xdr:cNvPr id="2" name="Picture 1" descr="MassDOT logo" title="MassDOT logo">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97828" cy="6049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1392978</xdr:colOff>
      <xdr:row>0</xdr:row>
      <xdr:rowOff>608343</xdr:rowOff>
    </xdr:to>
    <xdr:pic>
      <xdr:nvPicPr>
        <xdr:cNvPr id="323" name="Picture 322" descr="MassDOT logo" title="MassDOT logo">
          <a:extLst>
            <a:ext uri="{FF2B5EF4-FFF2-40B4-BE49-F238E27FC236}">
              <a16:creationId xmlns:a16="http://schemas.microsoft.com/office/drawing/2014/main" xmlns="" id="{00000000-0008-0000-0100-00004301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116878" cy="6192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emma_w\Downloads\Spencer%20CS%20Prioritization%20Plan%20Tier%20II%20Final%20For%20Submittal%202017-03-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maps.massgis.state.ma.us/map_ol/oliver.php" TargetMode="External"/><Relationship Id="rId7" Type="http://schemas.openxmlformats.org/officeDocument/2006/relationships/drawing" Target="../drawings/drawing1.xml"/><Relationship Id="rId2" Type="http://schemas.openxmlformats.org/officeDocument/2006/relationships/hyperlink" Target="https://www.massdot.state.ma.us/highway/AbouttheDistricts.aspx"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maps.massgis.state.ma.us/map_ol/oliver.php" TargetMode="External"/><Relationship Id="rId4" Type="http://schemas.openxmlformats.org/officeDocument/2006/relationships/hyperlink" Target="http://maps.massgis.state.ma.us/map_ol/oliver.ph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41"/>
  <sheetViews>
    <sheetView topLeftCell="A10" workbookViewId="0">
      <selection activeCell="C16" sqref="C16"/>
    </sheetView>
  </sheetViews>
  <sheetFormatPr defaultRowHeight="14.5" x14ac:dyDescent="0.35"/>
  <cols>
    <col min="1" max="1" width="30.7265625" customWidth="1"/>
    <col min="2" max="2" width="80.7265625" customWidth="1"/>
    <col min="3" max="3" width="30.7265625" customWidth="1"/>
  </cols>
  <sheetData>
    <row r="1" spans="1:6" ht="40" customHeight="1" x14ac:dyDescent="0.35">
      <c r="B1" s="13" t="s">
        <v>401</v>
      </c>
      <c r="C1" s="13"/>
      <c r="D1" s="13"/>
      <c r="E1" s="13"/>
      <c r="F1" s="13"/>
    </row>
    <row r="2" spans="1:6" ht="15" thickBot="1" x14ac:dyDescent="0.4"/>
    <row r="3" spans="1:6" ht="37.5" thickBot="1" x14ac:dyDescent="0.4">
      <c r="A3" s="42" t="s">
        <v>402</v>
      </c>
      <c r="B3" s="43" t="s">
        <v>403</v>
      </c>
      <c r="C3" s="44" t="s">
        <v>404</v>
      </c>
    </row>
    <row r="4" spans="1:6" s="1" customFormat="1" ht="30" customHeight="1" x14ac:dyDescent="0.35">
      <c r="A4" s="38" t="s">
        <v>0</v>
      </c>
      <c r="B4" s="39" t="s">
        <v>441</v>
      </c>
      <c r="C4" s="22"/>
    </row>
    <row r="5" spans="1:6" s="1" customFormat="1" ht="21.75" customHeight="1" x14ac:dyDescent="0.35">
      <c r="A5" s="38" t="s">
        <v>1</v>
      </c>
      <c r="B5" s="39" t="s">
        <v>440</v>
      </c>
      <c r="C5" s="21" t="s">
        <v>405</v>
      </c>
    </row>
    <row r="6" spans="1:6" s="1" customFormat="1" ht="23.25" customHeight="1" x14ac:dyDescent="0.35">
      <c r="A6" s="38" t="s">
        <v>2</v>
      </c>
      <c r="B6" s="39" t="s">
        <v>442</v>
      </c>
      <c r="C6" s="22"/>
    </row>
    <row r="7" spans="1:6" s="1" customFormat="1" ht="23.25" customHeight="1" x14ac:dyDescent="0.35">
      <c r="A7" s="38" t="s">
        <v>406</v>
      </c>
      <c r="B7" s="39" t="s">
        <v>443</v>
      </c>
      <c r="C7" s="22"/>
    </row>
    <row r="8" spans="1:6" s="1" customFormat="1" ht="25.5" customHeight="1" x14ac:dyDescent="0.35">
      <c r="A8" s="40" t="s">
        <v>407</v>
      </c>
      <c r="B8" s="41" t="s">
        <v>444</v>
      </c>
      <c r="C8" s="23"/>
    </row>
    <row r="9" spans="1:6" ht="15" thickBot="1" x14ac:dyDescent="0.4"/>
    <row r="10" spans="1:6" ht="37.5" thickBot="1" x14ac:dyDescent="0.4">
      <c r="A10" s="42" t="s">
        <v>408</v>
      </c>
      <c r="B10" s="43" t="s">
        <v>403</v>
      </c>
      <c r="C10" s="44" t="s">
        <v>404</v>
      </c>
    </row>
    <row r="11" spans="1:6" s="1" customFormat="1" ht="30" customHeight="1" x14ac:dyDescent="0.35">
      <c r="A11" s="24" t="s">
        <v>362</v>
      </c>
      <c r="B11" s="45" t="s">
        <v>409</v>
      </c>
      <c r="C11" s="46"/>
    </row>
    <row r="12" spans="1:6" s="1" customFormat="1" ht="36.75" customHeight="1" x14ac:dyDescent="0.35">
      <c r="A12" s="25" t="s">
        <v>363</v>
      </c>
      <c r="B12" s="20" t="s">
        <v>453</v>
      </c>
      <c r="C12" s="47"/>
    </row>
    <row r="13" spans="1:6" s="1" customFormat="1" ht="30" customHeight="1" x14ac:dyDescent="0.35">
      <c r="A13" s="26" t="s">
        <v>364</v>
      </c>
      <c r="B13" s="48" t="s">
        <v>454</v>
      </c>
      <c r="C13" s="49"/>
    </row>
    <row r="14" spans="1:6" ht="42" customHeight="1" x14ac:dyDescent="0.35">
      <c r="A14" s="27" t="s">
        <v>410</v>
      </c>
      <c r="B14" s="20" t="s">
        <v>411</v>
      </c>
      <c r="C14" s="50" t="s">
        <v>412</v>
      </c>
    </row>
    <row r="15" spans="1:6" ht="58.5" customHeight="1" x14ac:dyDescent="0.35">
      <c r="A15" s="28" t="s">
        <v>366</v>
      </c>
      <c r="B15" s="62" t="s">
        <v>459</v>
      </c>
      <c r="C15" s="49"/>
    </row>
    <row r="16" spans="1:6" ht="45" customHeight="1" x14ac:dyDescent="0.35">
      <c r="A16" s="28" t="s">
        <v>413</v>
      </c>
      <c r="B16" s="48" t="s">
        <v>414</v>
      </c>
      <c r="C16" s="51" t="s">
        <v>412</v>
      </c>
    </row>
    <row r="17" spans="1:3" ht="71.25" customHeight="1" x14ac:dyDescent="0.35">
      <c r="A17" s="28" t="s">
        <v>415</v>
      </c>
      <c r="B17" s="48" t="s">
        <v>416</v>
      </c>
      <c r="C17" s="51" t="s">
        <v>412</v>
      </c>
    </row>
    <row r="18" spans="1:3" ht="30" customHeight="1" x14ac:dyDescent="0.35">
      <c r="A18" s="29" t="s">
        <v>417</v>
      </c>
      <c r="B18" s="52" t="s">
        <v>437</v>
      </c>
      <c r="C18" s="53"/>
    </row>
    <row r="19" spans="1:3" ht="30" customHeight="1" x14ac:dyDescent="0.35">
      <c r="A19" s="30"/>
      <c r="B19" s="54" t="s">
        <v>375</v>
      </c>
      <c r="C19" s="47"/>
    </row>
    <row r="20" spans="1:3" ht="30" customHeight="1" x14ac:dyDescent="0.35">
      <c r="A20" s="30"/>
      <c r="B20" s="54" t="s">
        <v>418</v>
      </c>
      <c r="C20" s="47"/>
    </row>
    <row r="21" spans="1:3" ht="30" customHeight="1" x14ac:dyDescent="0.35">
      <c r="A21" s="30"/>
      <c r="B21" s="54" t="s">
        <v>378</v>
      </c>
      <c r="C21" s="47"/>
    </row>
    <row r="22" spans="1:3" ht="30" customHeight="1" x14ac:dyDescent="0.35">
      <c r="A22" s="30"/>
      <c r="B22" s="54" t="s">
        <v>379</v>
      </c>
      <c r="C22" s="47"/>
    </row>
    <row r="23" spans="1:3" ht="30" customHeight="1" x14ac:dyDescent="0.35">
      <c r="A23" s="30"/>
      <c r="B23" s="54" t="s">
        <v>380</v>
      </c>
      <c r="C23" s="47"/>
    </row>
    <row r="24" spans="1:3" ht="30" customHeight="1" x14ac:dyDescent="0.35">
      <c r="A24" s="30"/>
      <c r="B24" s="54" t="s">
        <v>381</v>
      </c>
      <c r="C24" s="47"/>
    </row>
    <row r="25" spans="1:3" ht="30" customHeight="1" x14ac:dyDescent="0.35">
      <c r="A25" s="30"/>
      <c r="B25" s="54" t="s">
        <v>382</v>
      </c>
      <c r="C25" s="47"/>
    </row>
    <row r="26" spans="1:3" ht="30" customHeight="1" x14ac:dyDescent="0.35">
      <c r="A26" s="31"/>
      <c r="B26" s="55" t="s">
        <v>383</v>
      </c>
      <c r="C26" s="46"/>
    </row>
    <row r="27" spans="1:3" ht="116" x14ac:dyDescent="0.35">
      <c r="A27" s="32" t="s">
        <v>419</v>
      </c>
      <c r="B27" s="59" t="s">
        <v>460</v>
      </c>
      <c r="C27" s="56" t="s">
        <v>438</v>
      </c>
    </row>
    <row r="28" spans="1:3" ht="30" customHeight="1" x14ac:dyDescent="0.35">
      <c r="A28" s="33" t="s">
        <v>420</v>
      </c>
      <c r="B28" s="52" t="s">
        <v>524</v>
      </c>
      <c r="C28" s="57"/>
    </row>
    <row r="29" spans="1:3" ht="30" customHeight="1" x14ac:dyDescent="0.35">
      <c r="A29" s="34"/>
      <c r="B29" s="54" t="s">
        <v>421</v>
      </c>
      <c r="C29" s="47"/>
    </row>
    <row r="30" spans="1:3" ht="30" customHeight="1" x14ac:dyDescent="0.35">
      <c r="A30" s="34"/>
      <c r="B30" s="54" t="s">
        <v>422</v>
      </c>
      <c r="C30" s="47"/>
    </row>
    <row r="31" spans="1:3" ht="30" customHeight="1" x14ac:dyDescent="0.35">
      <c r="A31" s="34"/>
      <c r="B31" s="54" t="s">
        <v>423</v>
      </c>
      <c r="C31" s="47"/>
    </row>
    <row r="32" spans="1:3" ht="30" customHeight="1" x14ac:dyDescent="0.35">
      <c r="A32" s="34"/>
      <c r="B32" s="54" t="s">
        <v>424</v>
      </c>
      <c r="C32" s="47"/>
    </row>
    <row r="33" spans="1:3" ht="30" customHeight="1" x14ac:dyDescent="0.35">
      <c r="A33" s="34"/>
      <c r="B33" s="54" t="s">
        <v>425</v>
      </c>
      <c r="C33" s="47"/>
    </row>
    <row r="34" spans="1:3" ht="30" customHeight="1" x14ac:dyDescent="0.35">
      <c r="A34" s="34"/>
      <c r="B34" s="54" t="s">
        <v>426</v>
      </c>
      <c r="C34" s="47"/>
    </row>
    <row r="35" spans="1:3" ht="30" customHeight="1" x14ac:dyDescent="0.35">
      <c r="A35" s="35"/>
      <c r="B35" s="55" t="s">
        <v>427</v>
      </c>
      <c r="C35" s="46"/>
    </row>
    <row r="36" spans="1:3" ht="45" customHeight="1" x14ac:dyDescent="0.35">
      <c r="A36" s="35" t="s">
        <v>428</v>
      </c>
      <c r="B36" s="45" t="s">
        <v>439</v>
      </c>
      <c r="C36" s="46"/>
    </row>
    <row r="37" spans="1:3" ht="30" customHeight="1" x14ac:dyDescent="0.35">
      <c r="A37" s="36" t="s">
        <v>429</v>
      </c>
      <c r="B37" s="48" t="s">
        <v>430</v>
      </c>
      <c r="C37" s="58" t="s">
        <v>431</v>
      </c>
    </row>
    <row r="38" spans="1:3" ht="45" customHeight="1" x14ac:dyDescent="0.35">
      <c r="A38" s="36" t="s">
        <v>389</v>
      </c>
      <c r="B38" s="48" t="s">
        <v>432</v>
      </c>
      <c r="C38" s="49"/>
    </row>
    <row r="39" spans="1:3" ht="29" x14ac:dyDescent="0.35">
      <c r="A39" s="36" t="s">
        <v>433</v>
      </c>
      <c r="B39" s="48" t="s">
        <v>434</v>
      </c>
      <c r="C39" s="49"/>
    </row>
    <row r="40" spans="1:3" ht="16" x14ac:dyDescent="0.35">
      <c r="A40" s="37" t="s">
        <v>445</v>
      </c>
      <c r="B40" s="48" t="s">
        <v>446</v>
      </c>
      <c r="C40" s="49"/>
    </row>
    <row r="41" spans="1:3" ht="16" x14ac:dyDescent="0.35">
      <c r="A41" s="37" t="s">
        <v>435</v>
      </c>
      <c r="B41" s="48" t="s">
        <v>436</v>
      </c>
      <c r="C41" s="49"/>
    </row>
  </sheetData>
  <sheetProtection password="D3F8" sheet="1" objects="1" scenarios="1"/>
  <customSheetViews>
    <customSheetView guid="{7FD45CA8-CDA3-43E3-8E85-D23B11BBBB88}" topLeftCell="A10">
      <selection activeCell="C16" sqref="C16"/>
      <pageMargins left="0.7" right="0.7" top="0.75" bottom="0.75" header="0.3" footer="0.3"/>
      <pageSetup orientation="portrait" r:id="rId1"/>
    </customSheetView>
  </customSheetViews>
  <hyperlinks>
    <hyperlink ref="C5" r:id="rId2" tooltip="Click for a list of the MassDOT Districts: https://www.massdot.state.ma.us/highway/AbouttheDistricts.aspx"/>
    <hyperlink ref="C14" r:id="rId3" tooltip="Click to access the MassGIS Online Mapping Tool: http://maps.massgis.state.ma.us/map_ol/oliver.php"/>
    <hyperlink ref="C16" r:id="rId4" tooltip="Click to access the MassGIS Online Mapping Tool: http://maps.massgis.state.ma.us/map_ol/oliver.php"/>
    <hyperlink ref="C17" r:id="rId5" tooltip="Click to access the MassGIS Online Mapping Tool: http://maps.massgis.state.ma.us/map_ol/oliver.php"/>
    <hyperlink ref="C27" location="'Eligible Projects'!A1" display="MassDOT Eligible Projects List"/>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35"/>
  <sheetViews>
    <sheetView tabSelected="1" zoomScale="60" zoomScaleNormal="60" zoomScaleSheetLayoutView="40" workbookViewId="0">
      <pane ySplit="7" topLeftCell="A8" activePane="bottomLeft" state="frozen"/>
      <selection pane="bottomLeft" activeCell="E7" sqref="E7"/>
    </sheetView>
  </sheetViews>
  <sheetFormatPr defaultRowHeight="18.5" x14ac:dyDescent="0.45"/>
  <cols>
    <col min="1" max="1" width="10.7265625" customWidth="1"/>
    <col min="2" max="2" width="31.7265625" customWidth="1"/>
    <col min="3" max="3" width="97.26953125" customWidth="1"/>
    <col min="4" max="4" width="18.7265625" customWidth="1"/>
    <col min="5" max="5" width="38.26953125" bestFit="1" customWidth="1"/>
    <col min="6" max="7" width="18.453125" style="16" customWidth="1"/>
    <col min="8" max="8" width="34.1796875" customWidth="1"/>
    <col min="9" max="9" width="47.54296875" style="86" customWidth="1"/>
    <col min="10" max="16" width="3.7265625" customWidth="1"/>
    <col min="17" max="17" width="21.7265625" customWidth="1"/>
    <col min="18" max="18" width="45.81640625" customWidth="1"/>
    <col min="19" max="19" width="28.7265625" bestFit="1" customWidth="1"/>
    <col min="20" max="20" width="23" customWidth="1"/>
    <col min="21" max="21" width="21.7265625" style="132" customWidth="1"/>
    <col min="22" max="22" width="21.7265625" customWidth="1"/>
    <col min="23" max="24" width="11.7265625" bestFit="1" customWidth="1"/>
  </cols>
  <sheetData>
    <row r="1" spans="1:24" ht="52" x14ac:dyDescent="0.35">
      <c r="C1" s="94" t="s">
        <v>779</v>
      </c>
      <c r="D1" s="122"/>
      <c r="E1" s="76"/>
      <c r="F1" s="77"/>
      <c r="G1" s="13"/>
      <c r="H1" s="13"/>
      <c r="I1" s="103"/>
      <c r="R1" s="81"/>
    </row>
    <row r="2" spans="1:24" x14ac:dyDescent="0.45">
      <c r="C2" s="16" t="s">
        <v>781</v>
      </c>
      <c r="R2" s="81"/>
    </row>
    <row r="3" spans="1:24" s="63" customFormat="1" x14ac:dyDescent="0.45">
      <c r="B3" s="64" t="s">
        <v>0</v>
      </c>
      <c r="C3" s="60" t="s">
        <v>218</v>
      </c>
      <c r="D3" s="64" t="s">
        <v>2</v>
      </c>
      <c r="E3" s="65">
        <v>43909</v>
      </c>
      <c r="F3" s="60"/>
      <c r="G3" s="60"/>
      <c r="I3" s="104"/>
      <c r="U3" s="133"/>
    </row>
    <row r="4" spans="1:24" s="63" customFormat="1" x14ac:dyDescent="0.45">
      <c r="B4" s="64" t="s">
        <v>1</v>
      </c>
      <c r="C4" s="61">
        <v>3</v>
      </c>
      <c r="D4" s="64" t="s">
        <v>359</v>
      </c>
      <c r="E4" s="92" t="s">
        <v>699</v>
      </c>
      <c r="F4" s="61"/>
      <c r="G4" s="60"/>
      <c r="I4" s="104"/>
      <c r="U4" s="133"/>
    </row>
    <row r="5" spans="1:24" s="2" customFormat="1" x14ac:dyDescent="0.45">
      <c r="A5" s="75"/>
      <c r="B5" s="75"/>
      <c r="C5" s="75"/>
      <c r="D5" s="11"/>
      <c r="F5" s="109"/>
      <c r="G5" s="16"/>
      <c r="I5" s="105"/>
      <c r="U5" s="132"/>
    </row>
    <row r="6" spans="1:24" s="16" customFormat="1" x14ac:dyDescent="0.45">
      <c r="A6" s="137" t="s">
        <v>397</v>
      </c>
      <c r="B6" s="138"/>
      <c r="C6" s="139"/>
      <c r="D6" s="127" t="s">
        <v>396</v>
      </c>
      <c r="E6" s="148" t="s">
        <v>374</v>
      </c>
      <c r="F6" s="149"/>
      <c r="G6" s="150"/>
      <c r="H6" s="151" t="s">
        <v>392</v>
      </c>
      <c r="I6" s="152"/>
      <c r="J6" s="145" t="s">
        <v>388</v>
      </c>
      <c r="K6" s="146"/>
      <c r="L6" s="146"/>
      <c r="M6" s="146"/>
      <c r="N6" s="146"/>
      <c r="O6" s="146"/>
      <c r="P6" s="146"/>
      <c r="Q6" s="147"/>
      <c r="R6" s="140" t="s">
        <v>391</v>
      </c>
      <c r="S6" s="141"/>
      <c r="T6" s="142"/>
      <c r="U6" s="143" t="s">
        <v>393</v>
      </c>
      <c r="V6" s="144"/>
    </row>
    <row r="7" spans="1:24" s="128" customFormat="1" ht="232" customHeight="1" x14ac:dyDescent="0.45">
      <c r="A7" s="111" t="s">
        <v>362</v>
      </c>
      <c r="B7" s="111" t="s">
        <v>363</v>
      </c>
      <c r="C7" s="111" t="s">
        <v>364</v>
      </c>
      <c r="D7" s="99" t="s">
        <v>365</v>
      </c>
      <c r="E7" s="112" t="s">
        <v>366</v>
      </c>
      <c r="F7" s="113" t="s">
        <v>447</v>
      </c>
      <c r="G7" s="113" t="s">
        <v>448</v>
      </c>
      <c r="H7" s="114" t="s">
        <v>449</v>
      </c>
      <c r="I7" s="115" t="s">
        <v>398</v>
      </c>
      <c r="J7" s="116" t="s">
        <v>367</v>
      </c>
      <c r="K7" s="116" t="s">
        <v>368</v>
      </c>
      <c r="L7" s="116" t="s">
        <v>369</v>
      </c>
      <c r="M7" s="116" t="s">
        <v>370</v>
      </c>
      <c r="N7" s="116" t="s">
        <v>371</v>
      </c>
      <c r="O7" s="116" t="s">
        <v>372</v>
      </c>
      <c r="P7" s="116" t="s">
        <v>373</v>
      </c>
      <c r="Q7" s="117" t="s">
        <v>450</v>
      </c>
      <c r="R7" s="118" t="s">
        <v>390</v>
      </c>
      <c r="S7" s="118" t="s">
        <v>389</v>
      </c>
      <c r="T7" s="119" t="s">
        <v>451</v>
      </c>
      <c r="U7" s="120" t="s">
        <v>452</v>
      </c>
      <c r="V7" s="121" t="s">
        <v>461</v>
      </c>
    </row>
    <row r="8" spans="1:24" s="97" customFormat="1" ht="173.25" customHeight="1" x14ac:dyDescent="0.45">
      <c r="A8" s="81">
        <v>1</v>
      </c>
      <c r="B8" s="83" t="s">
        <v>651</v>
      </c>
      <c r="C8" s="93" t="s">
        <v>700</v>
      </c>
      <c r="D8" s="98"/>
      <c r="E8" s="79" t="s">
        <v>677</v>
      </c>
      <c r="F8" s="79" t="s">
        <v>706</v>
      </c>
      <c r="G8" s="79" t="s">
        <v>707</v>
      </c>
      <c r="H8" s="79" t="s">
        <v>791</v>
      </c>
      <c r="I8" s="106" t="s">
        <v>750</v>
      </c>
      <c r="J8" s="78" t="s">
        <v>525</v>
      </c>
      <c r="K8" s="78" t="s">
        <v>525</v>
      </c>
      <c r="L8" s="78" t="s">
        <v>525</v>
      </c>
      <c r="M8" s="78" t="s">
        <v>525</v>
      </c>
      <c r="N8" s="96"/>
      <c r="O8" s="96"/>
      <c r="P8" s="96"/>
      <c r="Q8" s="79"/>
      <c r="R8" s="126">
        <v>217427.1</v>
      </c>
      <c r="S8" s="126">
        <f>R8</f>
        <v>217427.1</v>
      </c>
      <c r="T8" s="124"/>
      <c r="U8" s="79">
        <v>8</v>
      </c>
      <c r="V8" s="134">
        <v>44287</v>
      </c>
      <c r="W8" s="129"/>
      <c r="X8" s="129"/>
    </row>
    <row r="9" spans="1:24" s="85" customFormat="1" ht="98.25" customHeight="1" x14ac:dyDescent="0.35">
      <c r="A9" s="81">
        <v>2</v>
      </c>
      <c r="B9" s="83" t="s">
        <v>697</v>
      </c>
      <c r="C9" s="93" t="s">
        <v>766</v>
      </c>
      <c r="D9" s="98"/>
      <c r="E9" s="79" t="s">
        <v>677</v>
      </c>
      <c r="F9" s="79" t="s">
        <v>706</v>
      </c>
      <c r="G9" s="79" t="s">
        <v>707</v>
      </c>
      <c r="H9" s="79" t="s">
        <v>791</v>
      </c>
      <c r="I9" s="107" t="s">
        <v>751</v>
      </c>
      <c r="J9" s="78" t="s">
        <v>525</v>
      </c>
      <c r="K9" s="78" t="s">
        <v>525</v>
      </c>
      <c r="L9" s="78" t="s">
        <v>525</v>
      </c>
      <c r="M9" s="89"/>
      <c r="N9" s="89"/>
      <c r="O9" s="101"/>
      <c r="R9" s="123">
        <v>59301</v>
      </c>
      <c r="S9" s="126">
        <f t="shared" ref="S9:S33" si="0">R9</f>
        <v>59301</v>
      </c>
      <c r="T9" s="124"/>
      <c r="U9" s="125" t="s">
        <v>771</v>
      </c>
      <c r="V9" s="134">
        <v>44287</v>
      </c>
    </row>
    <row r="10" spans="1:24" s="85" customFormat="1" ht="119.25" customHeight="1" x14ac:dyDescent="0.35">
      <c r="A10" s="81">
        <v>3</v>
      </c>
      <c r="B10" s="83" t="s">
        <v>652</v>
      </c>
      <c r="C10" s="93" t="s">
        <v>768</v>
      </c>
      <c r="D10" s="98"/>
      <c r="E10" s="79" t="s">
        <v>780</v>
      </c>
      <c r="F10" s="79" t="s">
        <v>708</v>
      </c>
      <c r="G10" s="79" t="s">
        <v>707</v>
      </c>
      <c r="H10" s="79" t="s">
        <v>791</v>
      </c>
      <c r="I10" s="107" t="s">
        <v>752</v>
      </c>
      <c r="J10" s="78" t="s">
        <v>525</v>
      </c>
      <c r="K10" s="78" t="s">
        <v>525</v>
      </c>
      <c r="L10" s="78" t="s">
        <v>525</v>
      </c>
      <c r="M10" s="89"/>
      <c r="N10" s="89"/>
      <c r="O10" s="101"/>
      <c r="R10" s="123">
        <v>71938.899999999994</v>
      </c>
      <c r="S10" s="126">
        <f t="shared" si="0"/>
        <v>71938.899999999994</v>
      </c>
      <c r="T10" s="124"/>
      <c r="U10" s="125" t="s">
        <v>771</v>
      </c>
      <c r="V10" s="134">
        <v>44287</v>
      </c>
      <c r="W10" s="130"/>
    </row>
    <row r="11" spans="1:24" s="85" customFormat="1" ht="85.5" customHeight="1" x14ac:dyDescent="0.35">
      <c r="A11" s="81">
        <v>4</v>
      </c>
      <c r="B11" s="83" t="s">
        <v>653</v>
      </c>
      <c r="C11" s="93" t="s">
        <v>654</v>
      </c>
      <c r="D11" s="98"/>
      <c r="E11" s="83" t="s">
        <v>782</v>
      </c>
      <c r="F11" s="79" t="s">
        <v>708</v>
      </c>
      <c r="G11" s="79" t="s">
        <v>709</v>
      </c>
      <c r="H11" s="79" t="s">
        <v>792</v>
      </c>
      <c r="I11" s="107" t="s">
        <v>753</v>
      </c>
      <c r="J11" s="78" t="s">
        <v>525</v>
      </c>
      <c r="K11" s="78" t="s">
        <v>525</v>
      </c>
      <c r="L11" s="78" t="s">
        <v>525</v>
      </c>
      <c r="M11" s="78" t="s">
        <v>525</v>
      </c>
      <c r="N11" s="89"/>
      <c r="O11" s="101"/>
      <c r="R11" s="123">
        <v>118019</v>
      </c>
      <c r="S11" s="126">
        <f t="shared" si="0"/>
        <v>118019</v>
      </c>
      <c r="T11" s="124"/>
      <c r="U11" s="125" t="s">
        <v>775</v>
      </c>
      <c r="V11" s="134">
        <v>44652</v>
      </c>
      <c r="W11" s="130"/>
    </row>
    <row r="12" spans="1:24" s="85" customFormat="1" ht="212.25" customHeight="1" x14ac:dyDescent="0.35">
      <c r="A12" s="81">
        <v>5</v>
      </c>
      <c r="B12" s="83" t="s">
        <v>655</v>
      </c>
      <c r="C12" s="93" t="s">
        <v>705</v>
      </c>
      <c r="D12" s="87"/>
      <c r="E12" s="83" t="s">
        <v>678</v>
      </c>
      <c r="F12" s="110" t="s">
        <v>710</v>
      </c>
      <c r="G12" s="79" t="s">
        <v>711</v>
      </c>
      <c r="H12" s="79" t="s">
        <v>791</v>
      </c>
      <c r="I12" s="107" t="s">
        <v>754</v>
      </c>
      <c r="J12" s="78" t="s">
        <v>525</v>
      </c>
      <c r="K12" s="78" t="s">
        <v>525</v>
      </c>
      <c r="L12" s="78" t="s">
        <v>525</v>
      </c>
      <c r="M12" s="78" t="s">
        <v>525</v>
      </c>
      <c r="N12" s="89"/>
      <c r="O12" s="101"/>
      <c r="R12" s="123">
        <v>168850</v>
      </c>
      <c r="S12" s="126">
        <f t="shared" si="0"/>
        <v>168850</v>
      </c>
      <c r="T12" s="124"/>
      <c r="U12" s="125" t="s">
        <v>776</v>
      </c>
      <c r="V12" s="134">
        <v>44652</v>
      </c>
      <c r="X12" s="130"/>
    </row>
    <row r="13" spans="1:24" s="85" customFormat="1" ht="141.75" customHeight="1" x14ac:dyDescent="0.35">
      <c r="A13" s="81">
        <v>6</v>
      </c>
      <c r="B13" s="83" t="s">
        <v>656</v>
      </c>
      <c r="C13" s="93" t="s">
        <v>767</v>
      </c>
      <c r="D13" s="95" t="s">
        <v>675</v>
      </c>
      <c r="E13" s="83" t="s">
        <v>679</v>
      </c>
      <c r="F13" s="79" t="s">
        <v>706</v>
      </c>
      <c r="G13" s="79" t="s">
        <v>712</v>
      </c>
      <c r="H13" s="79" t="s">
        <v>791</v>
      </c>
      <c r="I13" s="107" t="s">
        <v>755</v>
      </c>
      <c r="J13" s="78" t="s">
        <v>525</v>
      </c>
      <c r="K13" s="78" t="s">
        <v>525</v>
      </c>
      <c r="L13" s="78" t="s">
        <v>525</v>
      </c>
      <c r="M13" s="78" t="s">
        <v>525</v>
      </c>
      <c r="N13" s="89"/>
      <c r="O13" s="101"/>
      <c r="R13" s="123">
        <v>77172.7</v>
      </c>
      <c r="S13" s="126">
        <f t="shared" si="0"/>
        <v>77172.7</v>
      </c>
      <c r="T13" s="124"/>
      <c r="U13" s="125" t="s">
        <v>774</v>
      </c>
      <c r="V13" s="134">
        <v>44652</v>
      </c>
      <c r="W13" s="130"/>
    </row>
    <row r="14" spans="1:24" ht="59.25" customHeight="1" x14ac:dyDescent="0.35">
      <c r="A14" s="81">
        <v>7</v>
      </c>
      <c r="B14" s="83" t="s">
        <v>658</v>
      </c>
      <c r="C14" s="90" t="s">
        <v>657</v>
      </c>
      <c r="D14" s="95" t="s">
        <v>675</v>
      </c>
      <c r="E14" s="83" t="s">
        <v>783</v>
      </c>
      <c r="F14" s="79" t="s">
        <v>706</v>
      </c>
      <c r="G14" s="79" t="s">
        <v>712</v>
      </c>
      <c r="H14" s="79" t="s">
        <v>695</v>
      </c>
      <c r="I14" s="107" t="s">
        <v>701</v>
      </c>
      <c r="J14" s="88"/>
      <c r="K14" s="89"/>
      <c r="L14" s="78" t="s">
        <v>525</v>
      </c>
      <c r="M14" s="78" t="s">
        <v>525</v>
      </c>
      <c r="N14" s="89"/>
      <c r="O14" s="101"/>
      <c r="P14" s="85"/>
      <c r="Q14" s="85"/>
      <c r="R14" s="123">
        <v>165000</v>
      </c>
      <c r="S14" s="126">
        <f t="shared" si="0"/>
        <v>165000</v>
      </c>
      <c r="T14" s="124"/>
      <c r="U14" s="125" t="s">
        <v>772</v>
      </c>
      <c r="V14" s="134">
        <v>45017</v>
      </c>
    </row>
    <row r="15" spans="1:24" ht="92.5" x14ac:dyDescent="0.35">
      <c r="A15" s="81">
        <v>8</v>
      </c>
      <c r="B15" s="83" t="s">
        <v>659</v>
      </c>
      <c r="C15" s="90" t="s">
        <v>769</v>
      </c>
      <c r="D15" s="95" t="s">
        <v>675</v>
      </c>
      <c r="E15" s="83" t="s">
        <v>680</v>
      </c>
      <c r="F15" s="79" t="s">
        <v>713</v>
      </c>
      <c r="G15" s="79" t="s">
        <v>714</v>
      </c>
      <c r="H15" s="79" t="s">
        <v>792</v>
      </c>
      <c r="I15" s="107" t="s">
        <v>756</v>
      </c>
      <c r="J15" s="78" t="s">
        <v>525</v>
      </c>
      <c r="K15" s="78" t="s">
        <v>525</v>
      </c>
      <c r="L15" s="78" t="s">
        <v>525</v>
      </c>
      <c r="M15" s="78" t="s">
        <v>525</v>
      </c>
      <c r="N15" s="89"/>
      <c r="O15" s="101"/>
      <c r="P15" s="85"/>
      <c r="Q15" s="85"/>
      <c r="R15" s="123">
        <v>133859</v>
      </c>
      <c r="S15" s="126">
        <f t="shared" si="0"/>
        <v>133859</v>
      </c>
      <c r="T15" s="124"/>
      <c r="U15" s="125" t="s">
        <v>774</v>
      </c>
      <c r="V15" s="134">
        <v>45017</v>
      </c>
      <c r="W15" s="131"/>
      <c r="X15" s="131"/>
    </row>
    <row r="16" spans="1:24" s="80" customFormat="1" ht="196.5" customHeight="1" x14ac:dyDescent="0.45">
      <c r="A16" s="81">
        <v>9</v>
      </c>
      <c r="B16" s="83" t="s">
        <v>660</v>
      </c>
      <c r="C16" s="91" t="s">
        <v>789</v>
      </c>
      <c r="D16" s="95" t="s">
        <v>675</v>
      </c>
      <c r="E16" s="83" t="s">
        <v>681</v>
      </c>
      <c r="F16" s="79" t="s">
        <v>715</v>
      </c>
      <c r="G16" s="79" t="s">
        <v>716</v>
      </c>
      <c r="H16" s="79" t="s">
        <v>791</v>
      </c>
      <c r="I16" s="107" t="s">
        <v>757</v>
      </c>
      <c r="J16" s="88" t="s">
        <v>525</v>
      </c>
      <c r="K16" s="88" t="s">
        <v>525</v>
      </c>
      <c r="L16" s="88" t="s">
        <v>525</v>
      </c>
      <c r="M16" s="88" t="s">
        <v>525</v>
      </c>
      <c r="N16" s="100"/>
      <c r="O16" s="101"/>
      <c r="P16" s="85"/>
      <c r="Q16" s="85"/>
      <c r="R16" s="123">
        <v>216656</v>
      </c>
      <c r="S16" s="126">
        <f t="shared" si="0"/>
        <v>216656</v>
      </c>
      <c r="T16" s="124"/>
      <c r="U16" s="125" t="s">
        <v>773</v>
      </c>
      <c r="V16" s="134">
        <v>45383</v>
      </c>
    </row>
    <row r="17" spans="1:22" ht="169.5" customHeight="1" x14ac:dyDescent="0.35">
      <c r="A17" s="81">
        <v>10</v>
      </c>
      <c r="B17" s="83" t="s">
        <v>661</v>
      </c>
      <c r="C17" s="91" t="s">
        <v>662</v>
      </c>
      <c r="D17" s="95" t="s">
        <v>675</v>
      </c>
      <c r="E17" s="83" t="s">
        <v>682</v>
      </c>
      <c r="F17" s="79" t="s">
        <v>717</v>
      </c>
      <c r="G17" s="79" t="s">
        <v>718</v>
      </c>
      <c r="H17" s="79" t="s">
        <v>792</v>
      </c>
      <c r="I17" s="107" t="s">
        <v>758</v>
      </c>
      <c r="J17" s="78" t="s">
        <v>525</v>
      </c>
      <c r="K17" s="78" t="s">
        <v>525</v>
      </c>
      <c r="L17" s="78" t="s">
        <v>525</v>
      </c>
      <c r="M17" s="78"/>
      <c r="N17" s="85"/>
      <c r="O17" s="101"/>
      <c r="P17" s="85"/>
      <c r="Q17" s="85"/>
      <c r="R17" s="123">
        <v>87725</v>
      </c>
      <c r="S17" s="126">
        <f t="shared" si="0"/>
        <v>87725</v>
      </c>
      <c r="T17" s="124"/>
      <c r="U17" s="125" t="s">
        <v>774</v>
      </c>
      <c r="V17" s="134">
        <v>45383</v>
      </c>
    </row>
    <row r="18" spans="1:22" s="85" customFormat="1" ht="129.5" x14ac:dyDescent="0.35">
      <c r="A18" s="81">
        <v>11</v>
      </c>
      <c r="B18" s="83" t="s">
        <v>683</v>
      </c>
      <c r="C18" s="91" t="s">
        <v>702</v>
      </c>
      <c r="D18" s="101"/>
      <c r="E18" s="83" t="s">
        <v>684</v>
      </c>
      <c r="F18" s="79" t="s">
        <v>719</v>
      </c>
      <c r="G18" s="79" t="s">
        <v>720</v>
      </c>
      <c r="H18" s="79" t="s">
        <v>791</v>
      </c>
      <c r="I18" s="107" t="s">
        <v>759</v>
      </c>
      <c r="J18" s="88" t="s">
        <v>525</v>
      </c>
      <c r="K18" s="88" t="s">
        <v>525</v>
      </c>
      <c r="L18" s="88" t="s">
        <v>525</v>
      </c>
      <c r="M18" s="88" t="s">
        <v>525</v>
      </c>
      <c r="O18" s="101"/>
      <c r="R18" s="135">
        <v>247674.9</v>
      </c>
      <c r="S18" s="126">
        <f t="shared" si="0"/>
        <v>247674.9</v>
      </c>
      <c r="T18" s="124"/>
      <c r="U18" s="81">
        <v>6</v>
      </c>
      <c r="V18" s="136">
        <v>43945</v>
      </c>
    </row>
    <row r="19" spans="1:22" s="85" customFormat="1" ht="74" x14ac:dyDescent="0.35">
      <c r="A19" s="81">
        <v>12</v>
      </c>
      <c r="B19" s="83" t="s">
        <v>650</v>
      </c>
      <c r="C19" s="91" t="s">
        <v>770</v>
      </c>
      <c r="D19" s="95" t="s">
        <v>675</v>
      </c>
      <c r="E19" s="83" t="s">
        <v>784</v>
      </c>
      <c r="F19" s="79" t="s">
        <v>721</v>
      </c>
      <c r="G19" s="79" t="s">
        <v>722</v>
      </c>
      <c r="H19" s="79" t="s">
        <v>792</v>
      </c>
      <c r="I19" s="79" t="s">
        <v>760</v>
      </c>
      <c r="J19" s="88" t="s">
        <v>525</v>
      </c>
      <c r="K19" s="88" t="s">
        <v>525</v>
      </c>
      <c r="L19" s="88" t="s">
        <v>525</v>
      </c>
      <c r="M19" s="88"/>
      <c r="O19" s="101"/>
      <c r="R19" s="135">
        <v>291104</v>
      </c>
      <c r="S19" s="126">
        <f t="shared" si="0"/>
        <v>291104</v>
      </c>
      <c r="T19" s="124"/>
      <c r="U19" s="81" t="s">
        <v>777</v>
      </c>
      <c r="V19" s="81" t="s">
        <v>777</v>
      </c>
    </row>
    <row r="20" spans="1:22" ht="55.5" x14ac:dyDescent="0.35">
      <c r="A20" s="81">
        <v>13</v>
      </c>
      <c r="B20" s="83" t="s">
        <v>663</v>
      </c>
      <c r="C20" s="91" t="s">
        <v>664</v>
      </c>
      <c r="D20" s="101"/>
      <c r="E20" s="83" t="s">
        <v>685</v>
      </c>
      <c r="F20" s="79" t="s">
        <v>778</v>
      </c>
      <c r="G20" s="79" t="s">
        <v>778</v>
      </c>
      <c r="H20" s="79" t="s">
        <v>698</v>
      </c>
      <c r="I20" s="79" t="s">
        <v>703</v>
      </c>
      <c r="J20" s="78" t="s">
        <v>525</v>
      </c>
      <c r="K20" s="78" t="s">
        <v>525</v>
      </c>
      <c r="L20" s="78" t="s">
        <v>525</v>
      </c>
      <c r="N20" s="85"/>
      <c r="O20" s="101"/>
      <c r="P20" s="85"/>
      <c r="R20" s="135">
        <v>16060</v>
      </c>
      <c r="S20" s="126">
        <f t="shared" si="0"/>
        <v>16060</v>
      </c>
      <c r="T20" s="124"/>
      <c r="U20" s="81" t="s">
        <v>777</v>
      </c>
      <c r="V20" s="81" t="s">
        <v>777</v>
      </c>
    </row>
    <row r="21" spans="1:22" ht="55.5" x14ac:dyDescent="0.35">
      <c r="A21" s="81">
        <v>14</v>
      </c>
      <c r="B21" s="83" t="s">
        <v>665</v>
      </c>
      <c r="C21" s="91" t="s">
        <v>696</v>
      </c>
      <c r="D21" s="101"/>
      <c r="E21" s="83" t="s">
        <v>686</v>
      </c>
      <c r="F21" s="79" t="s">
        <v>723</v>
      </c>
      <c r="G21" s="79" t="s">
        <v>723</v>
      </c>
      <c r="H21" s="79" t="s">
        <v>695</v>
      </c>
      <c r="I21" s="79" t="s">
        <v>704</v>
      </c>
      <c r="L21" s="78"/>
      <c r="M21" s="78" t="s">
        <v>525</v>
      </c>
      <c r="N21" s="85"/>
      <c r="O21" s="101"/>
      <c r="P21" s="85"/>
      <c r="R21" s="135">
        <v>15400</v>
      </c>
      <c r="S21" s="126">
        <f t="shared" si="0"/>
        <v>15400</v>
      </c>
      <c r="T21" s="124"/>
      <c r="U21" s="81" t="s">
        <v>777</v>
      </c>
      <c r="V21" s="81" t="s">
        <v>777</v>
      </c>
    </row>
    <row r="22" spans="1:22" ht="74" x14ac:dyDescent="0.35">
      <c r="A22" s="81">
        <v>15</v>
      </c>
      <c r="B22" s="83" t="s">
        <v>666</v>
      </c>
      <c r="C22" s="91" t="s">
        <v>790</v>
      </c>
      <c r="D22" s="101"/>
      <c r="E22" s="83" t="s">
        <v>687</v>
      </c>
      <c r="F22" s="79" t="s">
        <v>724</v>
      </c>
      <c r="G22" s="79" t="s">
        <v>725</v>
      </c>
      <c r="H22" s="79" t="s">
        <v>791</v>
      </c>
      <c r="I22" s="79" t="s">
        <v>761</v>
      </c>
      <c r="J22" s="78" t="s">
        <v>525</v>
      </c>
      <c r="K22" s="78" t="s">
        <v>525</v>
      </c>
      <c r="L22" s="78" t="s">
        <v>525</v>
      </c>
      <c r="N22" s="85"/>
      <c r="O22" s="101"/>
      <c r="P22" s="85"/>
      <c r="R22" s="135">
        <v>128415.1</v>
      </c>
      <c r="S22" s="126">
        <f t="shared" si="0"/>
        <v>128415.1</v>
      </c>
      <c r="T22" s="124"/>
      <c r="U22" s="81" t="s">
        <v>777</v>
      </c>
      <c r="V22" s="81" t="s">
        <v>777</v>
      </c>
    </row>
    <row r="23" spans="1:22" ht="55.5" x14ac:dyDescent="0.35">
      <c r="A23" s="81">
        <v>16</v>
      </c>
      <c r="B23" s="83" t="s">
        <v>676</v>
      </c>
      <c r="C23" s="91" t="s">
        <v>763</v>
      </c>
      <c r="D23" s="95" t="s">
        <v>675</v>
      </c>
      <c r="E23" s="83" t="s">
        <v>688</v>
      </c>
      <c r="F23" s="79" t="s">
        <v>726</v>
      </c>
      <c r="G23" s="79" t="s">
        <v>727</v>
      </c>
      <c r="H23" s="79" t="s">
        <v>791</v>
      </c>
      <c r="I23" s="79" t="s">
        <v>762</v>
      </c>
      <c r="J23" s="78" t="s">
        <v>525</v>
      </c>
      <c r="K23" s="78" t="s">
        <v>525</v>
      </c>
      <c r="L23" s="78" t="s">
        <v>525</v>
      </c>
      <c r="M23" s="78" t="s">
        <v>525</v>
      </c>
      <c r="N23" s="85"/>
      <c r="O23" s="101"/>
      <c r="P23" s="85"/>
      <c r="R23" s="135">
        <v>88374</v>
      </c>
      <c r="S23" s="126">
        <f t="shared" si="0"/>
        <v>88374</v>
      </c>
      <c r="T23" s="124"/>
      <c r="U23" s="81" t="s">
        <v>777</v>
      </c>
      <c r="V23" s="81" t="s">
        <v>777</v>
      </c>
    </row>
    <row r="24" spans="1:22" ht="74" x14ac:dyDescent="0.35">
      <c r="A24" s="81">
        <v>17</v>
      </c>
      <c r="B24" s="83" t="s">
        <v>667</v>
      </c>
      <c r="C24" s="91" t="s">
        <v>743</v>
      </c>
      <c r="D24" s="98"/>
      <c r="E24" s="83" t="s">
        <v>689</v>
      </c>
      <c r="F24" s="79" t="s">
        <v>728</v>
      </c>
      <c r="G24" s="79" t="s">
        <v>729</v>
      </c>
      <c r="H24" s="79" t="s">
        <v>793</v>
      </c>
      <c r="I24" s="79" t="s">
        <v>758</v>
      </c>
      <c r="J24" s="78" t="s">
        <v>525</v>
      </c>
      <c r="K24" s="78" t="s">
        <v>525</v>
      </c>
      <c r="L24" s="78" t="s">
        <v>525</v>
      </c>
      <c r="N24" s="85"/>
      <c r="O24" s="101"/>
      <c r="P24" s="85"/>
      <c r="R24" s="135">
        <v>147191</v>
      </c>
      <c r="S24" s="126">
        <f t="shared" si="0"/>
        <v>147191</v>
      </c>
      <c r="T24" s="124"/>
      <c r="U24" s="81" t="s">
        <v>777</v>
      </c>
      <c r="V24" s="81" t="s">
        <v>777</v>
      </c>
    </row>
    <row r="25" spans="1:22" ht="55.5" x14ac:dyDescent="0.35">
      <c r="A25" s="81">
        <v>18</v>
      </c>
      <c r="B25" s="83" t="s">
        <v>668</v>
      </c>
      <c r="C25" s="91" t="s">
        <v>748</v>
      </c>
      <c r="D25" s="98"/>
      <c r="E25" s="83" t="s">
        <v>690</v>
      </c>
      <c r="F25" s="79" t="s">
        <v>730</v>
      </c>
      <c r="G25" s="79" t="s">
        <v>731</v>
      </c>
      <c r="H25" s="79" t="s">
        <v>794</v>
      </c>
      <c r="I25" s="79" t="s">
        <v>758</v>
      </c>
      <c r="J25" s="78" t="s">
        <v>525</v>
      </c>
      <c r="K25" s="78" t="s">
        <v>525</v>
      </c>
      <c r="L25" s="78" t="s">
        <v>525</v>
      </c>
      <c r="N25" s="85"/>
      <c r="O25" s="101"/>
      <c r="P25" s="85"/>
      <c r="R25" s="135">
        <v>158873</v>
      </c>
      <c r="S25" s="126">
        <f t="shared" si="0"/>
        <v>158873</v>
      </c>
      <c r="T25" s="124"/>
      <c r="U25" s="81" t="s">
        <v>777</v>
      </c>
      <c r="V25" s="81" t="s">
        <v>777</v>
      </c>
    </row>
    <row r="26" spans="1:22" s="15" customFormat="1" ht="55.5" x14ac:dyDescent="0.35">
      <c r="A26" s="81">
        <v>19</v>
      </c>
      <c r="B26" s="83" t="s">
        <v>744</v>
      </c>
      <c r="C26" s="91" t="s">
        <v>748</v>
      </c>
      <c r="D26" s="98"/>
      <c r="E26" s="83" t="s">
        <v>745</v>
      </c>
      <c r="F26" s="79" t="s">
        <v>746</v>
      </c>
      <c r="G26" s="79" t="s">
        <v>747</v>
      </c>
      <c r="H26" s="79" t="s">
        <v>794</v>
      </c>
      <c r="I26" s="79" t="s">
        <v>764</v>
      </c>
      <c r="J26" s="78" t="s">
        <v>525</v>
      </c>
      <c r="K26" s="78" t="s">
        <v>525</v>
      </c>
      <c r="L26" s="78" t="s">
        <v>525</v>
      </c>
      <c r="N26" s="85"/>
      <c r="O26" s="101"/>
      <c r="P26" s="85"/>
      <c r="R26" s="135">
        <v>137291</v>
      </c>
      <c r="S26" s="126">
        <f t="shared" si="0"/>
        <v>137291</v>
      </c>
      <c r="T26" s="124"/>
      <c r="U26" s="81" t="s">
        <v>777</v>
      </c>
      <c r="V26" s="81" t="s">
        <v>777</v>
      </c>
    </row>
    <row r="27" spans="1:22" s="15" customFormat="1" ht="74" x14ac:dyDescent="0.35">
      <c r="A27" s="81">
        <v>20</v>
      </c>
      <c r="B27" s="83" t="s">
        <v>673</v>
      </c>
      <c r="C27" s="91" t="s">
        <v>749</v>
      </c>
      <c r="D27" s="98"/>
      <c r="E27" s="83" t="s">
        <v>691</v>
      </c>
      <c r="F27" s="79" t="s">
        <v>732</v>
      </c>
      <c r="G27" s="79" t="s">
        <v>733</v>
      </c>
      <c r="H27" s="79" t="s">
        <v>794</v>
      </c>
      <c r="I27" s="79" t="s">
        <v>765</v>
      </c>
      <c r="J27" s="78" t="s">
        <v>525</v>
      </c>
      <c r="K27" s="78" t="s">
        <v>525</v>
      </c>
      <c r="L27" s="78" t="s">
        <v>525</v>
      </c>
      <c r="M27" s="78" t="s">
        <v>525</v>
      </c>
      <c r="N27" s="85"/>
      <c r="O27" s="101"/>
      <c r="P27" s="85"/>
      <c r="R27" s="135">
        <v>185141</v>
      </c>
      <c r="S27" s="126">
        <f t="shared" si="0"/>
        <v>185141</v>
      </c>
      <c r="T27" s="124"/>
      <c r="U27" s="81" t="s">
        <v>777</v>
      </c>
      <c r="V27" s="81" t="s">
        <v>777</v>
      </c>
    </row>
    <row r="28" spans="1:22" ht="55.5" x14ac:dyDescent="0.35">
      <c r="A28" s="81">
        <v>21</v>
      </c>
      <c r="B28" s="83" t="s">
        <v>669</v>
      </c>
      <c r="C28" s="91" t="s">
        <v>743</v>
      </c>
      <c r="D28" s="95" t="s">
        <v>675</v>
      </c>
      <c r="E28" s="83" t="s">
        <v>693</v>
      </c>
      <c r="F28" s="79" t="s">
        <v>734</v>
      </c>
      <c r="G28" s="79" t="s">
        <v>735</v>
      </c>
      <c r="H28" s="79" t="s">
        <v>795</v>
      </c>
      <c r="I28" s="79" t="s">
        <v>758</v>
      </c>
      <c r="J28" s="78" t="s">
        <v>525</v>
      </c>
      <c r="K28" s="78" t="s">
        <v>525</v>
      </c>
      <c r="L28" s="78" t="s">
        <v>525</v>
      </c>
      <c r="N28" s="85"/>
      <c r="O28" s="101"/>
      <c r="P28" s="85"/>
      <c r="R28" s="135">
        <v>104643</v>
      </c>
      <c r="S28" s="126">
        <f t="shared" si="0"/>
        <v>104643</v>
      </c>
      <c r="T28" s="124"/>
      <c r="U28" s="81" t="s">
        <v>777</v>
      </c>
      <c r="V28" s="81" t="s">
        <v>777</v>
      </c>
    </row>
    <row r="29" spans="1:22" ht="55.5" x14ac:dyDescent="0.35">
      <c r="A29" s="81">
        <v>23</v>
      </c>
      <c r="B29" s="83" t="s">
        <v>788</v>
      </c>
      <c r="C29" s="91" t="s">
        <v>743</v>
      </c>
      <c r="D29" s="101"/>
      <c r="E29" s="83" t="s">
        <v>692</v>
      </c>
      <c r="F29" s="79" t="s">
        <v>736</v>
      </c>
      <c r="G29" s="79" t="s">
        <v>737</v>
      </c>
      <c r="H29" s="79" t="s">
        <v>795</v>
      </c>
      <c r="I29" s="79" t="s">
        <v>758</v>
      </c>
      <c r="J29" s="78" t="s">
        <v>525</v>
      </c>
      <c r="K29" s="78" t="s">
        <v>525</v>
      </c>
      <c r="L29" s="78" t="s">
        <v>525</v>
      </c>
      <c r="N29" s="85"/>
      <c r="O29" s="101"/>
      <c r="P29" s="85"/>
      <c r="R29" s="135">
        <v>179905</v>
      </c>
      <c r="S29" s="126">
        <f t="shared" si="0"/>
        <v>179905</v>
      </c>
      <c r="T29" s="124"/>
      <c r="U29" s="81" t="s">
        <v>777</v>
      </c>
      <c r="V29" s="81" t="s">
        <v>777</v>
      </c>
    </row>
    <row r="30" spans="1:22" ht="55.5" x14ac:dyDescent="0.35">
      <c r="A30" s="81">
        <v>24</v>
      </c>
      <c r="B30" s="83" t="s">
        <v>670</v>
      </c>
      <c r="C30" s="91" t="s">
        <v>743</v>
      </c>
      <c r="D30" s="102"/>
      <c r="E30" s="83" t="s">
        <v>785</v>
      </c>
      <c r="F30" s="79" t="s">
        <v>738</v>
      </c>
      <c r="G30" s="79" t="s">
        <v>739</v>
      </c>
      <c r="H30" s="79" t="s">
        <v>795</v>
      </c>
      <c r="I30" s="79" t="s">
        <v>758</v>
      </c>
      <c r="J30" s="78" t="s">
        <v>525</v>
      </c>
      <c r="K30" s="78" t="s">
        <v>525</v>
      </c>
      <c r="L30" s="78" t="s">
        <v>525</v>
      </c>
      <c r="N30" s="85"/>
      <c r="O30" s="101"/>
      <c r="P30" s="85"/>
      <c r="R30" s="135">
        <v>123409</v>
      </c>
      <c r="S30" s="126">
        <f t="shared" si="0"/>
        <v>123409</v>
      </c>
      <c r="T30" s="124"/>
      <c r="U30" s="81" t="s">
        <v>777</v>
      </c>
      <c r="V30" s="81" t="s">
        <v>777</v>
      </c>
    </row>
    <row r="31" spans="1:22" ht="55.5" x14ac:dyDescent="0.35">
      <c r="A31" s="81">
        <v>25</v>
      </c>
      <c r="B31" s="83" t="s">
        <v>671</v>
      </c>
      <c r="C31" s="91" t="s">
        <v>743</v>
      </c>
      <c r="D31" s="102"/>
      <c r="E31" s="83" t="s">
        <v>786</v>
      </c>
      <c r="F31" s="79" t="s">
        <v>738</v>
      </c>
      <c r="G31" s="79" t="s">
        <v>740</v>
      </c>
      <c r="H31" s="79" t="s">
        <v>795</v>
      </c>
      <c r="I31" s="79" t="s">
        <v>758</v>
      </c>
      <c r="J31" s="78" t="s">
        <v>525</v>
      </c>
      <c r="K31" s="78" t="s">
        <v>525</v>
      </c>
      <c r="L31" s="78" t="s">
        <v>525</v>
      </c>
      <c r="N31" s="85"/>
      <c r="O31" s="101"/>
      <c r="P31" s="85"/>
      <c r="R31" s="135">
        <v>246005.1</v>
      </c>
      <c r="S31" s="126">
        <f t="shared" si="0"/>
        <v>246005.1</v>
      </c>
      <c r="T31" s="124"/>
      <c r="U31" s="81" t="s">
        <v>777</v>
      </c>
      <c r="V31" s="81" t="s">
        <v>777</v>
      </c>
    </row>
    <row r="32" spans="1:22" ht="55.5" x14ac:dyDescent="0.35">
      <c r="A32" s="81">
        <v>26</v>
      </c>
      <c r="B32" s="83" t="s">
        <v>672</v>
      </c>
      <c r="C32" s="91" t="s">
        <v>743</v>
      </c>
      <c r="D32" s="101"/>
      <c r="E32" s="83" t="s">
        <v>694</v>
      </c>
      <c r="F32" s="79" t="s">
        <v>741</v>
      </c>
      <c r="G32" s="79" t="s">
        <v>742</v>
      </c>
      <c r="H32" s="79" t="s">
        <v>795</v>
      </c>
      <c r="I32" s="79" t="s">
        <v>758</v>
      </c>
      <c r="J32" s="78" t="s">
        <v>525</v>
      </c>
      <c r="K32" s="78" t="s">
        <v>525</v>
      </c>
      <c r="L32" s="78" t="s">
        <v>525</v>
      </c>
      <c r="N32" s="85"/>
      <c r="O32" s="101"/>
      <c r="P32" s="85"/>
      <c r="R32" s="135">
        <v>148181</v>
      </c>
      <c r="S32" s="126">
        <f t="shared" si="0"/>
        <v>148181</v>
      </c>
      <c r="T32" s="124"/>
      <c r="U32" s="81" t="s">
        <v>777</v>
      </c>
      <c r="V32" s="81" t="s">
        <v>777</v>
      </c>
    </row>
    <row r="33" spans="1:22" ht="55.5" x14ac:dyDescent="0.35">
      <c r="A33" s="81">
        <v>27</v>
      </c>
      <c r="B33" s="83" t="s">
        <v>787</v>
      </c>
      <c r="C33" s="91" t="s">
        <v>674</v>
      </c>
      <c r="D33" s="101"/>
      <c r="E33" s="83" t="s">
        <v>686</v>
      </c>
      <c r="F33" s="79" t="s">
        <v>723</v>
      </c>
      <c r="G33" s="79" t="s">
        <v>723</v>
      </c>
      <c r="H33" s="79" t="s">
        <v>795</v>
      </c>
      <c r="I33" s="79" t="s">
        <v>758</v>
      </c>
      <c r="J33" s="78" t="s">
        <v>525</v>
      </c>
      <c r="K33" s="78" t="s">
        <v>525</v>
      </c>
      <c r="L33" s="78" t="s">
        <v>525</v>
      </c>
      <c r="N33" s="85"/>
      <c r="O33" s="101"/>
      <c r="P33" s="85"/>
      <c r="R33" s="135">
        <v>95095</v>
      </c>
      <c r="S33" s="126">
        <f t="shared" si="0"/>
        <v>95095</v>
      </c>
      <c r="T33" s="124"/>
      <c r="U33" s="81" t="s">
        <v>777</v>
      </c>
      <c r="V33" s="81" t="s">
        <v>777</v>
      </c>
    </row>
    <row r="34" spans="1:22" x14ac:dyDescent="0.45">
      <c r="B34" s="83"/>
      <c r="I34" s="108"/>
    </row>
    <row r="35" spans="1:22" x14ac:dyDescent="0.45">
      <c r="B35" s="83"/>
      <c r="I35" s="108"/>
    </row>
  </sheetData>
  <sheetProtection formatRows="0"/>
  <customSheetViews>
    <customSheetView guid="{7FD45CA8-CDA3-43E3-8E85-D23B11BBBB88}" scale="50" fitToPage="1" hiddenColumns="1">
      <pane ySplit="7" topLeftCell="A47" activePane="bottomLeft" state="frozen"/>
      <selection pane="bottomLeft" activeCell="C55" sqref="C55"/>
      <pageMargins left="0" right="0" top="0.05" bottom="0.05" header="0.05" footer="0.05"/>
      <printOptions horizontalCentered="1" verticalCentered="1" gridLines="1"/>
      <pageSetup paperSize="17" scale="43" fitToHeight="0" orientation="landscape" r:id="rId1"/>
    </customSheetView>
  </customSheetViews>
  <mergeCells count="6">
    <mergeCell ref="A6:C6"/>
    <mergeCell ref="R6:T6"/>
    <mergeCell ref="U6:V6"/>
    <mergeCell ref="J6:Q6"/>
    <mergeCell ref="E6:G6"/>
    <mergeCell ref="H6:I6"/>
  </mergeCells>
  <hyperlinks>
    <hyperlink ref="I7" location="'Eligible Projects'!A1" tooltip="Copy and Paste from Eligible Projects Worksheet" display="'Eligible Projects'!A1"/>
  </hyperlinks>
  <printOptions horizontalCentered="1" verticalCentered="1" gridLines="1"/>
  <pageMargins left="0" right="0" top="0.05" bottom="0.05" header="0.05" footer="0.05"/>
  <pageSetup paperSize="17" scale="42" fitToHeight="0" orientation="landscape" r:id="rId2"/>
  <drawing r:id="rId3"/>
  <extLst>
    <ext xmlns:x14="http://schemas.microsoft.com/office/spreadsheetml/2009/9/main" uri="{CCE6A557-97BC-4b89-ADB6-D9C93CAAB3DF}">
      <x14:dataValidations xmlns:xm="http://schemas.microsoft.com/office/excel/2006/main" count="3">
        <x14:dataValidation type="list" allowBlank="1" showInputMessage="1" showErrorMessage="1" promptTitle="Select Municipality" prompt="Select the municipality submitting this Project Prioritization Plan.">
          <x14:formula1>
            <xm:f>'Muni Info'!$A$2:$A$353</xm:f>
          </x14:formula1>
          <xm:sqref>C3</xm:sqref>
        </x14:dataValidation>
        <x14:dataValidation type="list" allowBlank="1" showInputMessage="1" showErrorMessage="1">
          <x14:formula1>
            <xm:f>DropDowns!$A$27</xm:f>
          </x14:formula1>
          <xm:sqref>N16</xm:sqref>
        </x14:dataValidation>
        <x14:dataValidation type="list" allowBlank="1" showInputMessage="1" showErrorMessage="1">
          <x14:formula1>
            <xm:f>[1]DropDowns!#REF!</xm:f>
          </x14:formula1>
          <xm:sqref>J8:M8 M11:M19 J9:L13 L14 J15:L20 L21:M21 M27 M23 J22:L33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K40"/>
  <sheetViews>
    <sheetView topLeftCell="A13" workbookViewId="0">
      <selection activeCell="J28" sqref="J28:K28"/>
    </sheetView>
  </sheetViews>
  <sheetFormatPr defaultRowHeight="14.5" x14ac:dyDescent="0.35"/>
  <cols>
    <col min="5" max="5" width="30.81640625" bestFit="1" customWidth="1"/>
    <col min="10" max="10" width="17" customWidth="1"/>
    <col min="11" max="11" width="28.453125" customWidth="1"/>
  </cols>
  <sheetData>
    <row r="6" spans="2:11" x14ac:dyDescent="0.35">
      <c r="B6" t="s">
        <v>567</v>
      </c>
      <c r="C6" t="s">
        <v>568</v>
      </c>
      <c r="D6" t="s">
        <v>362</v>
      </c>
      <c r="E6" t="s">
        <v>363</v>
      </c>
      <c r="F6" t="s">
        <v>571</v>
      </c>
      <c r="G6" t="s">
        <v>579</v>
      </c>
      <c r="H6" t="s">
        <v>580</v>
      </c>
      <c r="I6" t="s">
        <v>581</v>
      </c>
      <c r="J6" t="s">
        <v>648</v>
      </c>
      <c r="K6" t="s">
        <v>649</v>
      </c>
    </row>
    <row r="7" spans="2:11" x14ac:dyDescent="0.35">
      <c r="B7">
        <v>258</v>
      </c>
      <c r="C7" t="s">
        <v>585</v>
      </c>
      <c r="D7" t="s">
        <v>587</v>
      </c>
      <c r="E7" t="s">
        <v>630</v>
      </c>
      <c r="F7">
        <v>582134.09819667204</v>
      </c>
      <c r="G7">
        <v>2898479.0097889202</v>
      </c>
      <c r="H7">
        <v>585359.87553773902</v>
      </c>
      <c r="I7">
        <v>2895666.7814894998</v>
      </c>
    </row>
    <row r="8" spans="2:11" x14ac:dyDescent="0.35">
      <c r="B8">
        <v>259</v>
      </c>
      <c r="C8" t="s">
        <v>585</v>
      </c>
      <c r="D8" t="s">
        <v>587</v>
      </c>
      <c r="E8" t="s">
        <v>631</v>
      </c>
      <c r="F8">
        <v>585360.09600975597</v>
      </c>
      <c r="G8">
        <v>2895666.8097046702</v>
      </c>
      <c r="H8">
        <v>587139.07998458506</v>
      </c>
      <c r="I8">
        <v>2895398.30696083</v>
      </c>
    </row>
    <row r="9" spans="2:11" x14ac:dyDescent="0.35">
      <c r="B9">
        <v>260</v>
      </c>
      <c r="C9" t="s">
        <v>585</v>
      </c>
      <c r="D9" t="s">
        <v>587</v>
      </c>
      <c r="E9" t="s">
        <v>626</v>
      </c>
      <c r="F9">
        <v>587144.08555201103</v>
      </c>
      <c r="G9">
        <v>2895395.7023072601</v>
      </c>
      <c r="H9">
        <v>592219.25158275897</v>
      </c>
      <c r="I9">
        <v>2891484.1812589201</v>
      </c>
    </row>
    <row r="10" spans="2:11" x14ac:dyDescent="0.35">
      <c r="B10">
        <v>262</v>
      </c>
      <c r="C10" t="s">
        <v>585</v>
      </c>
      <c r="D10" t="s">
        <v>587</v>
      </c>
      <c r="E10" t="s">
        <v>632</v>
      </c>
      <c r="F10">
        <v>587958.45006498904</v>
      </c>
      <c r="G10">
        <v>2894861.5419582501</v>
      </c>
      <c r="H10">
        <v>587941.61118790496</v>
      </c>
      <c r="I10">
        <v>2895466.5961943399</v>
      </c>
    </row>
    <row r="11" spans="2:11" x14ac:dyDescent="0.35">
      <c r="B11">
        <v>263</v>
      </c>
      <c r="C11" t="s">
        <v>585</v>
      </c>
      <c r="D11" t="s">
        <v>587</v>
      </c>
      <c r="E11" t="s">
        <v>633</v>
      </c>
      <c r="F11">
        <v>587941.61118790496</v>
      </c>
      <c r="G11">
        <v>2895466.5961943399</v>
      </c>
      <c r="H11">
        <v>595255.48862049403</v>
      </c>
      <c r="I11">
        <v>2897025.8033777499</v>
      </c>
    </row>
    <row r="12" spans="2:11" x14ac:dyDescent="0.35">
      <c r="B12">
        <v>264</v>
      </c>
      <c r="C12" t="s">
        <v>585</v>
      </c>
      <c r="D12" t="s">
        <v>587</v>
      </c>
      <c r="E12" t="s">
        <v>634</v>
      </c>
      <c r="F12">
        <v>587941.61118790496</v>
      </c>
      <c r="G12">
        <v>2895466.5961943399</v>
      </c>
      <c r="H12">
        <v>593844.86939450202</v>
      </c>
      <c r="I12">
        <v>2906115.6424814998</v>
      </c>
    </row>
    <row r="13" spans="2:11" x14ac:dyDescent="0.35">
      <c r="B13">
        <v>265</v>
      </c>
      <c r="C13" t="s">
        <v>585</v>
      </c>
      <c r="D13" t="s">
        <v>587</v>
      </c>
      <c r="E13" t="s">
        <v>635</v>
      </c>
      <c r="F13">
        <v>585281.26677109394</v>
      </c>
      <c r="G13">
        <v>2907338.4687760002</v>
      </c>
      <c r="H13">
        <v>586908.73005158606</v>
      </c>
      <c r="I13">
        <v>2899377.5555639998</v>
      </c>
    </row>
    <row r="14" spans="2:11" x14ac:dyDescent="0.35">
      <c r="B14">
        <v>266</v>
      </c>
      <c r="C14" t="s">
        <v>585</v>
      </c>
      <c r="D14" t="s">
        <v>587</v>
      </c>
      <c r="E14" t="s">
        <v>636</v>
      </c>
      <c r="F14">
        <v>586908.73005158606</v>
      </c>
      <c r="G14">
        <v>2899377.5555639998</v>
      </c>
      <c r="H14">
        <v>585911.30127216002</v>
      </c>
      <c r="I14">
        <v>2895617.0145286699</v>
      </c>
    </row>
    <row r="15" spans="2:11" x14ac:dyDescent="0.35">
      <c r="B15">
        <v>267</v>
      </c>
      <c r="C15" t="s">
        <v>585</v>
      </c>
      <c r="D15" t="s">
        <v>587</v>
      </c>
      <c r="E15" t="s">
        <v>630</v>
      </c>
      <c r="F15">
        <v>585359.87553773902</v>
      </c>
      <c r="G15">
        <v>2895666.7814894998</v>
      </c>
      <c r="H15">
        <v>585566.87446757697</v>
      </c>
      <c r="I15">
        <v>2894839.91437684</v>
      </c>
    </row>
    <row r="16" spans="2:11" x14ac:dyDescent="0.35">
      <c r="B16">
        <v>268</v>
      </c>
      <c r="C16" t="s">
        <v>585</v>
      </c>
      <c r="D16" t="s">
        <v>587</v>
      </c>
      <c r="E16" t="s">
        <v>637</v>
      </c>
      <c r="F16">
        <v>586553.830498909</v>
      </c>
      <c r="G16">
        <v>2895434.7652212498</v>
      </c>
      <c r="H16">
        <v>586447.75492365798</v>
      </c>
      <c r="I16">
        <v>2895376.7023452502</v>
      </c>
    </row>
    <row r="17" spans="2:11" x14ac:dyDescent="0.35">
      <c r="B17">
        <v>269</v>
      </c>
      <c r="C17" t="s">
        <v>585</v>
      </c>
      <c r="D17" t="s">
        <v>587</v>
      </c>
      <c r="E17" t="s">
        <v>637</v>
      </c>
      <c r="F17">
        <v>585566.87446757697</v>
      </c>
      <c r="G17">
        <v>2894839.91437684</v>
      </c>
      <c r="H17">
        <v>583937.173330675</v>
      </c>
      <c r="I17">
        <v>2893498.35472399</v>
      </c>
    </row>
    <row r="18" spans="2:11" x14ac:dyDescent="0.35">
      <c r="B18">
        <v>270</v>
      </c>
      <c r="C18" t="s">
        <v>585</v>
      </c>
      <c r="D18" t="s">
        <v>587</v>
      </c>
      <c r="E18" t="s">
        <v>638</v>
      </c>
      <c r="F18">
        <v>583937.173330675</v>
      </c>
      <c r="G18">
        <v>2893498.35472399</v>
      </c>
      <c r="H18">
        <v>582437.780660177</v>
      </c>
      <c r="I18">
        <v>2892837.4728436698</v>
      </c>
    </row>
    <row r="19" spans="2:11" x14ac:dyDescent="0.35">
      <c r="B19">
        <v>271</v>
      </c>
      <c r="C19" t="s">
        <v>585</v>
      </c>
      <c r="D19" t="s">
        <v>587</v>
      </c>
      <c r="E19" t="s">
        <v>639</v>
      </c>
      <c r="F19">
        <v>583908.20882167201</v>
      </c>
      <c r="G19">
        <v>2893480.9252969101</v>
      </c>
      <c r="H19">
        <v>581708.61577990802</v>
      </c>
      <c r="I19">
        <v>2889204.89940017</v>
      </c>
    </row>
    <row r="20" spans="2:11" x14ac:dyDescent="0.35">
      <c r="B20">
        <v>272</v>
      </c>
      <c r="C20" t="s">
        <v>585</v>
      </c>
      <c r="D20" t="s">
        <v>587</v>
      </c>
      <c r="E20" t="s">
        <v>640</v>
      </c>
      <c r="F20">
        <v>581708.61577990802</v>
      </c>
      <c r="G20">
        <v>2889204.89940017</v>
      </c>
      <c r="H20">
        <v>581812.60769791203</v>
      </c>
      <c r="I20">
        <v>2886803.53182759</v>
      </c>
    </row>
    <row r="21" spans="2:11" x14ac:dyDescent="0.35">
      <c r="B21">
        <v>276</v>
      </c>
      <c r="C21" t="s">
        <v>585</v>
      </c>
      <c r="D21" t="s">
        <v>587</v>
      </c>
      <c r="E21" t="s">
        <v>641</v>
      </c>
      <c r="F21">
        <v>586092.10209165595</v>
      </c>
      <c r="G21">
        <v>2895647.1027230802</v>
      </c>
      <c r="H21">
        <v>592382.43268684403</v>
      </c>
      <c r="I21">
        <v>2908830.6432850901</v>
      </c>
    </row>
    <row r="22" spans="2:11" ht="29" x14ac:dyDescent="0.35">
      <c r="B22">
        <v>277</v>
      </c>
      <c r="C22" t="s">
        <v>585</v>
      </c>
      <c r="D22" t="s">
        <v>587</v>
      </c>
      <c r="E22" t="s">
        <v>641</v>
      </c>
      <c r="F22">
        <v>592382.43268684403</v>
      </c>
      <c r="G22">
        <v>2908830.6432850901</v>
      </c>
      <c r="H22">
        <v>592609.00441216503</v>
      </c>
      <c r="I22">
        <v>2911478.31023383</v>
      </c>
      <c r="J22" s="84" t="str">
        <f>F22 &amp;"," &amp;G22</f>
        <v>592382.432686844,2908830.64328509</v>
      </c>
      <c r="K22" s="84" t="str">
        <f>H22 &amp;"," &amp;I22</f>
        <v>592609.004412165,2911478.31023383</v>
      </c>
    </row>
    <row r="23" spans="2:11" x14ac:dyDescent="0.35">
      <c r="B23">
        <v>278</v>
      </c>
      <c r="C23" t="s">
        <v>585</v>
      </c>
      <c r="D23" t="s">
        <v>587</v>
      </c>
      <c r="E23" t="s">
        <v>627</v>
      </c>
      <c r="F23">
        <v>585960.88319398905</v>
      </c>
      <c r="G23">
        <v>2894151.0361614199</v>
      </c>
      <c r="H23">
        <v>587375.65037757601</v>
      </c>
      <c r="I23">
        <v>2895252.8499026601</v>
      </c>
    </row>
    <row r="24" spans="2:11" x14ac:dyDescent="0.35">
      <c r="B24">
        <v>279</v>
      </c>
      <c r="C24" t="s">
        <v>585</v>
      </c>
      <c r="D24" t="s">
        <v>587</v>
      </c>
      <c r="E24" t="s">
        <v>628</v>
      </c>
      <c r="F24">
        <v>585565.67138599104</v>
      </c>
      <c r="G24">
        <v>2894839.45473208</v>
      </c>
      <c r="H24">
        <v>585976.21190349502</v>
      </c>
      <c r="I24">
        <v>2894164.28351025</v>
      </c>
    </row>
    <row r="25" spans="2:11" x14ac:dyDescent="0.35">
      <c r="B25">
        <v>280</v>
      </c>
      <c r="C25" t="s">
        <v>585</v>
      </c>
      <c r="D25" t="s">
        <v>587</v>
      </c>
      <c r="E25" t="s">
        <v>642</v>
      </c>
      <c r="F25">
        <v>588414.07546609198</v>
      </c>
      <c r="G25">
        <v>2896630.9350729999</v>
      </c>
      <c r="H25">
        <v>586911.60701434396</v>
      </c>
      <c r="I25">
        <v>2899398.1132656601</v>
      </c>
    </row>
    <row r="26" spans="2:11" x14ac:dyDescent="0.35">
      <c r="B26">
        <v>281</v>
      </c>
      <c r="C26" t="s">
        <v>585</v>
      </c>
      <c r="D26" t="s">
        <v>587</v>
      </c>
      <c r="E26" t="s">
        <v>625</v>
      </c>
      <c r="F26">
        <v>583388.96674992796</v>
      </c>
      <c r="G26">
        <v>2889511.7321198299</v>
      </c>
      <c r="H26">
        <v>582591.30495941895</v>
      </c>
      <c r="I26">
        <v>2890571.5246196701</v>
      </c>
    </row>
    <row r="27" spans="2:11" x14ac:dyDescent="0.35">
      <c r="B27">
        <v>282</v>
      </c>
      <c r="C27" t="s">
        <v>585</v>
      </c>
      <c r="D27" t="s">
        <v>587</v>
      </c>
      <c r="E27" t="s">
        <v>643</v>
      </c>
      <c r="F27">
        <v>581813.09818251105</v>
      </c>
      <c r="G27">
        <v>2886801.6013852502</v>
      </c>
      <c r="H27">
        <v>581708.61577990802</v>
      </c>
      <c r="I27">
        <v>2889204.89940017</v>
      </c>
    </row>
    <row r="28" spans="2:11" x14ac:dyDescent="0.35">
      <c r="B28">
        <v>283</v>
      </c>
      <c r="C28" t="s">
        <v>585</v>
      </c>
      <c r="D28" t="s">
        <v>587</v>
      </c>
      <c r="E28" t="s">
        <v>624</v>
      </c>
      <c r="F28">
        <v>579727.91534499498</v>
      </c>
      <c r="G28">
        <v>2887332.23418226</v>
      </c>
      <c r="H28">
        <v>581708.61577990802</v>
      </c>
      <c r="I28">
        <v>2889204.89940017</v>
      </c>
    </row>
    <row r="29" spans="2:11" x14ac:dyDescent="0.35">
      <c r="B29">
        <v>284</v>
      </c>
      <c r="C29" t="s">
        <v>585</v>
      </c>
      <c r="D29" t="s">
        <v>587</v>
      </c>
      <c r="E29" t="s">
        <v>623</v>
      </c>
      <c r="F29">
        <v>587940.30147923902</v>
      </c>
      <c r="G29">
        <v>2895466.65</v>
      </c>
      <c r="H29">
        <v>588661.52149351104</v>
      </c>
      <c r="I29">
        <v>2897899.1825364898</v>
      </c>
    </row>
    <row r="30" spans="2:11" x14ac:dyDescent="0.35">
      <c r="B30">
        <v>285</v>
      </c>
      <c r="C30" t="s">
        <v>585</v>
      </c>
      <c r="D30" t="s">
        <v>587</v>
      </c>
      <c r="E30" t="s">
        <v>623</v>
      </c>
      <c r="F30">
        <v>587940.30147923902</v>
      </c>
      <c r="G30">
        <v>2895466.65</v>
      </c>
      <c r="H30">
        <v>587965.72760950797</v>
      </c>
      <c r="I30">
        <v>2894854.5685470002</v>
      </c>
    </row>
    <row r="31" spans="2:11" x14ac:dyDescent="0.35">
      <c r="B31">
        <v>286</v>
      </c>
      <c r="C31" t="s">
        <v>585</v>
      </c>
      <c r="D31" t="s">
        <v>587</v>
      </c>
      <c r="E31" t="s">
        <v>621</v>
      </c>
      <c r="F31">
        <v>585297.23294650298</v>
      </c>
      <c r="G31">
        <v>2895805.1903334199</v>
      </c>
      <c r="H31">
        <v>585210.648145905</v>
      </c>
      <c r="I31">
        <v>2898073.4771354198</v>
      </c>
    </row>
    <row r="32" spans="2:11" ht="29" x14ac:dyDescent="0.35">
      <c r="B32">
        <v>287</v>
      </c>
      <c r="C32" t="s">
        <v>585</v>
      </c>
      <c r="D32" t="s">
        <v>587</v>
      </c>
      <c r="E32" t="s">
        <v>621</v>
      </c>
      <c r="F32">
        <v>585210.648145905</v>
      </c>
      <c r="G32">
        <v>2898073.4771354198</v>
      </c>
      <c r="H32">
        <v>585068.85577859206</v>
      </c>
      <c r="I32">
        <v>2898595.7447916698</v>
      </c>
      <c r="J32" s="84" t="str">
        <f>F32 &amp;"," &amp;G32</f>
        <v>585210.648145905,2898073.47713542</v>
      </c>
      <c r="K32" s="84" t="str">
        <f>H32 &amp;"," &amp;I32</f>
        <v>585068.855778592,2898595.74479167</v>
      </c>
    </row>
    <row r="33" spans="2:9" x14ac:dyDescent="0.35">
      <c r="B33">
        <v>288</v>
      </c>
      <c r="C33" t="s">
        <v>585</v>
      </c>
      <c r="D33" t="s">
        <v>587</v>
      </c>
      <c r="E33" t="s">
        <v>622</v>
      </c>
      <c r="F33">
        <v>586192.84795316099</v>
      </c>
      <c r="G33">
        <v>2896671.1259375</v>
      </c>
      <c r="H33">
        <v>584923.37116142199</v>
      </c>
      <c r="I33">
        <v>2896472.6355208298</v>
      </c>
    </row>
    <row r="34" spans="2:9" x14ac:dyDescent="0.35">
      <c r="B34">
        <v>289</v>
      </c>
      <c r="C34" t="s">
        <v>585</v>
      </c>
      <c r="D34" t="s">
        <v>587</v>
      </c>
      <c r="E34" t="s">
        <v>644</v>
      </c>
      <c r="F34">
        <v>585099.09981257201</v>
      </c>
      <c r="G34">
        <v>2896145.5774479201</v>
      </c>
      <c r="H34">
        <v>583849.66661592503</v>
      </c>
      <c r="I34">
        <v>2897334.8808435798</v>
      </c>
    </row>
    <row r="35" spans="2:9" x14ac:dyDescent="0.35">
      <c r="B35">
        <v>290</v>
      </c>
      <c r="C35" t="s">
        <v>585</v>
      </c>
      <c r="D35" t="s">
        <v>587</v>
      </c>
      <c r="E35" t="s">
        <v>620</v>
      </c>
      <c r="F35">
        <v>583849.66661592503</v>
      </c>
      <c r="G35">
        <v>2897334.8808435798</v>
      </c>
      <c r="H35">
        <v>583097.84462875896</v>
      </c>
      <c r="I35">
        <v>2898203.3213639199</v>
      </c>
    </row>
    <row r="36" spans="2:9" x14ac:dyDescent="0.35">
      <c r="B36">
        <v>291</v>
      </c>
      <c r="C36" t="s">
        <v>585</v>
      </c>
      <c r="D36" t="s">
        <v>587</v>
      </c>
      <c r="E36" t="s">
        <v>645</v>
      </c>
      <c r="F36">
        <v>590671.95546474995</v>
      </c>
      <c r="G36">
        <v>2895205.2079375801</v>
      </c>
      <c r="H36">
        <v>595255.48862049403</v>
      </c>
      <c r="I36">
        <v>2897025.8033777499</v>
      </c>
    </row>
    <row r="37" spans="2:9" x14ac:dyDescent="0.35">
      <c r="B37">
        <v>292</v>
      </c>
      <c r="C37" t="s">
        <v>585</v>
      </c>
      <c r="D37" t="s">
        <v>587</v>
      </c>
      <c r="E37" t="s">
        <v>646</v>
      </c>
      <c r="F37">
        <v>592573.71084758104</v>
      </c>
      <c r="G37">
        <v>2896292.80418758</v>
      </c>
      <c r="H37">
        <v>592317.13524523797</v>
      </c>
      <c r="I37">
        <v>2898354.4132533399</v>
      </c>
    </row>
    <row r="38" spans="2:9" x14ac:dyDescent="0.35">
      <c r="B38">
        <v>293</v>
      </c>
      <c r="C38" t="s">
        <v>585</v>
      </c>
      <c r="D38" t="s">
        <v>587</v>
      </c>
      <c r="E38" t="s">
        <v>647</v>
      </c>
      <c r="F38">
        <v>580295.08842325199</v>
      </c>
      <c r="G38">
        <v>2894774.1897707498</v>
      </c>
      <c r="H38">
        <v>580920.89655482396</v>
      </c>
      <c r="I38">
        <v>2895188.4025249998</v>
      </c>
    </row>
    <row r="39" spans="2:9" x14ac:dyDescent="0.35">
      <c r="B39">
        <v>294</v>
      </c>
      <c r="C39" t="s">
        <v>585</v>
      </c>
      <c r="D39" t="s">
        <v>587</v>
      </c>
      <c r="E39" t="s">
        <v>629</v>
      </c>
      <c r="F39">
        <v>576210.02966425905</v>
      </c>
      <c r="G39">
        <v>2902026.7553180801</v>
      </c>
      <c r="H39">
        <v>577583.47048690997</v>
      </c>
      <c r="I39">
        <v>2901139.7777613401</v>
      </c>
    </row>
    <row r="40" spans="2:9" x14ac:dyDescent="0.35">
      <c r="B40">
        <v>295</v>
      </c>
      <c r="C40" t="s">
        <v>585</v>
      </c>
      <c r="D40" t="s">
        <v>587</v>
      </c>
      <c r="E40" t="s">
        <v>624</v>
      </c>
      <c r="F40">
        <v>581708.61577990802</v>
      </c>
      <c r="G40">
        <v>2889204.89940017</v>
      </c>
      <c r="H40">
        <v>582591.30495941895</v>
      </c>
      <c r="I40">
        <v>2890571.5246196701</v>
      </c>
    </row>
  </sheetData>
  <sheetProtection algorithmName="SHA-512" hashValue="IjxgmUof3qkAjRW++E8k4az7+Ip4T2X/CDaUqUuH4vsmsP+boDOcqRnqFGjHsmKcO6DiIrHCPoRh/jAv/EDJyQ==" saltValue="3yk1MK1JvYdflktUKMs2Uw==" spinCount="100000" sheet="1" objects="1" scenarios="1" selectLockedCells="1" selectUnlockedCells="1"/>
  <customSheetViews>
    <customSheetView guid="{7FD45CA8-CDA3-43E3-8E85-D23B11BBBB88}" topLeftCell="A13">
      <selection activeCell="J28" sqref="J28:K28"/>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23"/>
  <sheetViews>
    <sheetView workbookViewId="0">
      <selection activeCell="A15" sqref="A15"/>
    </sheetView>
  </sheetViews>
  <sheetFormatPr defaultRowHeight="14.5" x14ac:dyDescent="0.35"/>
  <cols>
    <col min="1" max="4" width="45.7265625" customWidth="1"/>
  </cols>
  <sheetData>
    <row r="1" spans="1:4" ht="26" x14ac:dyDescent="0.35">
      <c r="A1" s="17" t="s">
        <v>462</v>
      </c>
      <c r="B1" s="18"/>
      <c r="C1" s="18"/>
      <c r="D1" s="66" t="s">
        <v>465</v>
      </c>
    </row>
    <row r="2" spans="1:4" ht="39" customHeight="1" thickBot="1" x14ac:dyDescent="0.4">
      <c r="A2" s="153" t="s">
        <v>399</v>
      </c>
      <c r="B2" s="154"/>
      <c r="C2" s="154"/>
      <c r="D2" s="154"/>
    </row>
    <row r="3" spans="1:4" ht="26.5" thickBot="1" x14ac:dyDescent="0.4">
      <c r="A3" s="19" t="s">
        <v>455</v>
      </c>
      <c r="B3" s="19" t="s">
        <v>456</v>
      </c>
      <c r="C3" s="19" t="s">
        <v>457</v>
      </c>
      <c r="D3" s="19" t="s">
        <v>458</v>
      </c>
    </row>
    <row r="4" spans="1:4" s="67" customFormat="1" ht="52.5" x14ac:dyDescent="0.35">
      <c r="A4" s="70" t="s">
        <v>505</v>
      </c>
      <c r="B4" s="70" t="s">
        <v>504</v>
      </c>
      <c r="C4" s="70" t="s">
        <v>490</v>
      </c>
      <c r="D4" s="70" t="s">
        <v>463</v>
      </c>
    </row>
    <row r="5" spans="1:4" s="67" customFormat="1" ht="52.5" x14ac:dyDescent="0.35">
      <c r="A5" s="70" t="s">
        <v>506</v>
      </c>
      <c r="B5" s="70" t="s">
        <v>503</v>
      </c>
      <c r="C5" s="70" t="s">
        <v>489</v>
      </c>
      <c r="D5" s="70" t="s">
        <v>464</v>
      </c>
    </row>
    <row r="6" spans="1:4" s="67" customFormat="1" ht="35" x14ac:dyDescent="0.35">
      <c r="A6" s="70" t="s">
        <v>507</v>
      </c>
      <c r="B6" s="70" t="s">
        <v>502</v>
      </c>
      <c r="C6" s="70" t="s">
        <v>488</v>
      </c>
      <c r="D6" s="70" t="s">
        <v>466</v>
      </c>
    </row>
    <row r="7" spans="1:4" s="67" customFormat="1" ht="35" x14ac:dyDescent="0.35">
      <c r="A7" s="70" t="s">
        <v>508</v>
      </c>
      <c r="B7" s="70" t="s">
        <v>501</v>
      </c>
      <c r="C7" s="70" t="s">
        <v>487</v>
      </c>
      <c r="D7" s="70" t="s">
        <v>467</v>
      </c>
    </row>
    <row r="8" spans="1:4" s="67" customFormat="1" ht="35" x14ac:dyDescent="0.35">
      <c r="A8" s="70" t="s">
        <v>509</v>
      </c>
      <c r="B8" s="70" t="s">
        <v>500</v>
      </c>
      <c r="C8" s="70" t="s">
        <v>486</v>
      </c>
      <c r="D8" s="70" t="s">
        <v>468</v>
      </c>
    </row>
    <row r="9" spans="1:4" s="67" customFormat="1" ht="52.5" x14ac:dyDescent="0.35">
      <c r="A9" s="70" t="s">
        <v>510</v>
      </c>
      <c r="B9" s="70" t="s">
        <v>499</v>
      </c>
      <c r="C9" s="70" t="s">
        <v>485</v>
      </c>
      <c r="D9" s="70" t="s">
        <v>469</v>
      </c>
    </row>
    <row r="10" spans="1:4" s="67" customFormat="1" ht="35" x14ac:dyDescent="0.35">
      <c r="A10" s="70" t="s">
        <v>511</v>
      </c>
      <c r="B10" s="70" t="s">
        <v>498</v>
      </c>
      <c r="C10" s="70" t="s">
        <v>484</v>
      </c>
      <c r="D10" s="70" t="s">
        <v>470</v>
      </c>
    </row>
    <row r="11" spans="1:4" s="67" customFormat="1" ht="17.5" x14ac:dyDescent="0.35">
      <c r="A11" s="70" t="s">
        <v>523</v>
      </c>
      <c r="B11" s="70" t="s">
        <v>497</v>
      </c>
      <c r="C11" s="70" t="s">
        <v>483</v>
      </c>
      <c r="D11" s="70" t="s">
        <v>471</v>
      </c>
    </row>
    <row r="12" spans="1:4" s="67" customFormat="1" ht="17.5" x14ac:dyDescent="0.35">
      <c r="A12" s="70" t="s">
        <v>522</v>
      </c>
      <c r="B12" s="70" t="s">
        <v>496</v>
      </c>
      <c r="C12" s="70" t="s">
        <v>482</v>
      </c>
      <c r="D12" s="70" t="s">
        <v>472</v>
      </c>
    </row>
    <row r="13" spans="1:4" s="67" customFormat="1" ht="18" thickBot="1" x14ac:dyDescent="0.4">
      <c r="A13" s="70" t="s">
        <v>521</v>
      </c>
      <c r="B13" s="70" t="s">
        <v>495</v>
      </c>
      <c r="C13" s="71" t="s">
        <v>481</v>
      </c>
      <c r="D13" s="72" t="s">
        <v>473</v>
      </c>
    </row>
    <row r="14" spans="1:4" s="67" customFormat="1" ht="17.5" x14ac:dyDescent="0.35">
      <c r="A14" s="70" t="s">
        <v>520</v>
      </c>
      <c r="B14" s="70" t="s">
        <v>494</v>
      </c>
      <c r="C14" s="70" t="s">
        <v>480</v>
      </c>
      <c r="D14" s="68"/>
    </row>
    <row r="15" spans="1:4" s="67" customFormat="1" ht="52.5" x14ac:dyDescent="0.35">
      <c r="A15" s="70" t="s">
        <v>519</v>
      </c>
      <c r="B15" s="70" t="s">
        <v>493</v>
      </c>
      <c r="C15" s="70" t="s">
        <v>479</v>
      </c>
      <c r="D15" s="68"/>
    </row>
    <row r="16" spans="1:4" s="67" customFormat="1" ht="52.5" x14ac:dyDescent="0.35">
      <c r="A16" s="70" t="s">
        <v>518</v>
      </c>
      <c r="B16" s="70" t="s">
        <v>492</v>
      </c>
      <c r="C16" s="70" t="s">
        <v>478</v>
      </c>
      <c r="D16" s="68"/>
    </row>
    <row r="17" spans="1:4" s="67" customFormat="1" ht="35.5" thickBot="1" x14ac:dyDescent="0.4">
      <c r="A17" s="71" t="s">
        <v>517</v>
      </c>
      <c r="B17" s="72" t="s">
        <v>491</v>
      </c>
      <c r="C17" s="73" t="s">
        <v>477</v>
      </c>
      <c r="D17" s="68"/>
    </row>
    <row r="18" spans="1:4" s="67" customFormat="1" ht="35" x14ac:dyDescent="0.45">
      <c r="A18" s="70" t="s">
        <v>516</v>
      </c>
      <c r="B18" s="74"/>
      <c r="C18" s="70" t="s">
        <v>476</v>
      </c>
      <c r="D18" s="68"/>
    </row>
    <row r="19" spans="1:4" s="67" customFormat="1" ht="35" x14ac:dyDescent="0.35">
      <c r="A19" s="70" t="s">
        <v>515</v>
      </c>
      <c r="B19" s="68"/>
      <c r="C19" s="70" t="s">
        <v>475</v>
      </c>
      <c r="D19" s="68"/>
    </row>
    <row r="20" spans="1:4" s="67" customFormat="1" ht="18" thickBot="1" x14ac:dyDescent="0.5">
      <c r="A20" s="70" t="s">
        <v>514</v>
      </c>
      <c r="B20" s="74"/>
      <c r="C20" s="72" t="s">
        <v>474</v>
      </c>
      <c r="D20" s="68"/>
    </row>
    <row r="21" spans="1:4" s="67" customFormat="1" ht="17.5" x14ac:dyDescent="0.45">
      <c r="A21" s="70" t="s">
        <v>513</v>
      </c>
      <c r="B21" s="74"/>
      <c r="C21" s="68"/>
      <c r="D21" s="68"/>
    </row>
    <row r="22" spans="1:4" s="67" customFormat="1" ht="18" thickBot="1" x14ac:dyDescent="0.5">
      <c r="A22" s="72" t="s">
        <v>512</v>
      </c>
      <c r="B22" s="69"/>
      <c r="C22" s="69"/>
      <c r="D22" s="69"/>
    </row>
    <row r="23" spans="1:4" s="15" customFormat="1" x14ac:dyDescent="0.35">
      <c r="A23" s="155" t="s">
        <v>400</v>
      </c>
      <c r="B23" s="156"/>
      <c r="C23" s="156"/>
      <c r="D23" s="156"/>
    </row>
  </sheetData>
  <sheetProtection password="D3F8" sheet="1" objects="1" scenarios="1"/>
  <customSheetViews>
    <customSheetView guid="{7FD45CA8-CDA3-43E3-8E85-D23B11BBBB88}" fitToPage="1">
      <selection activeCell="A19" sqref="A19"/>
      <pageMargins left="0.7" right="0.7" top="0.75" bottom="0.75" header="0.3" footer="0.3"/>
      <pageSetup paperSize="17" scale="96" orientation="landscape" r:id="rId1"/>
    </customSheetView>
  </customSheetViews>
  <mergeCells count="2">
    <mergeCell ref="A2:D2"/>
    <mergeCell ref="A23:D23"/>
  </mergeCells>
  <hyperlinks>
    <hyperlink ref="D1" location="'Prioritization Plan'!A1" tooltip="Return to Prioritization Plan for Copy/Paste" display="Back to Prioritization Plan sheet"/>
  </hyperlinks>
  <pageMargins left="0.7" right="0.7" top="0.75" bottom="0.75" header="0.3" footer="0.3"/>
  <pageSetup paperSize="17" scale="96"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
  <sheetViews>
    <sheetView topLeftCell="D1" workbookViewId="0">
      <selection activeCell="D28" sqref="A28:XFD28"/>
    </sheetView>
  </sheetViews>
  <sheetFormatPr defaultRowHeight="14.5" x14ac:dyDescent="0.35"/>
  <cols>
    <col min="1" max="3" width="0" hidden="1" customWidth="1"/>
    <col min="4" max="4" width="32.453125" bestFit="1" customWidth="1"/>
    <col min="5" max="8" width="0" hidden="1" customWidth="1"/>
    <col min="9" max="9" width="19.7265625" customWidth="1"/>
    <col min="10" max="10" width="29.81640625" hidden="1" customWidth="1"/>
    <col min="11" max="11" width="28.453125" hidden="1" customWidth="1"/>
    <col min="12" max="12" width="6.7265625" hidden="1" customWidth="1"/>
    <col min="13" max="13" width="16.453125" hidden="1" customWidth="1"/>
    <col min="14" max="14" width="18.7265625" hidden="1" customWidth="1"/>
    <col min="15" max="15" width="15.1796875" hidden="1" customWidth="1"/>
    <col min="16" max="16" width="26" hidden="1" customWidth="1"/>
    <col min="17" max="17" width="20" hidden="1" customWidth="1"/>
    <col min="18" max="18" width="17.81640625" hidden="1" customWidth="1"/>
    <col min="19" max="19" width="34.1796875" hidden="1" customWidth="1"/>
    <col min="20" max="20" width="19.26953125" hidden="1" customWidth="1"/>
    <col min="21" max="21" width="34.81640625" hidden="1" customWidth="1"/>
    <col min="22" max="22" width="30.7265625" hidden="1" customWidth="1"/>
    <col min="23" max="23" width="31.81640625" hidden="1" customWidth="1"/>
    <col min="24" max="24" width="29.26953125" hidden="1" customWidth="1"/>
    <col min="25" max="25" width="14.453125" hidden="1" customWidth="1"/>
    <col min="26" max="26" width="20.1796875" customWidth="1"/>
    <col min="27" max="27" width="18.7265625" customWidth="1"/>
    <col min="28" max="28" width="22" customWidth="1"/>
    <col min="33" max="34" width="33.453125" bestFit="1" customWidth="1"/>
  </cols>
  <sheetData>
    <row r="1" spans="1:34" x14ac:dyDescent="0.35">
      <c r="A1" t="s">
        <v>567</v>
      </c>
      <c r="B1" t="s">
        <v>568</v>
      </c>
      <c r="C1" t="s">
        <v>362</v>
      </c>
      <c r="D1" t="s">
        <v>363</v>
      </c>
      <c r="E1" t="s">
        <v>364</v>
      </c>
      <c r="F1" t="s">
        <v>569</v>
      </c>
      <c r="G1" t="s">
        <v>570</v>
      </c>
      <c r="H1" t="s">
        <v>366</v>
      </c>
      <c r="I1" t="s">
        <v>571</v>
      </c>
      <c r="J1" t="s">
        <v>417</v>
      </c>
      <c r="K1" t="s">
        <v>572</v>
      </c>
      <c r="L1" t="s">
        <v>367</v>
      </c>
      <c r="M1" t="s">
        <v>368</v>
      </c>
      <c r="N1" t="s">
        <v>369</v>
      </c>
      <c r="O1" t="s">
        <v>370</v>
      </c>
      <c r="P1" t="s">
        <v>573</v>
      </c>
      <c r="Q1" t="s">
        <v>372</v>
      </c>
      <c r="R1" t="s">
        <v>373</v>
      </c>
      <c r="S1" t="s">
        <v>574</v>
      </c>
      <c r="T1" t="s">
        <v>575</v>
      </c>
      <c r="U1" t="s">
        <v>389</v>
      </c>
      <c r="V1" t="s">
        <v>576</v>
      </c>
      <c r="W1" t="s">
        <v>577</v>
      </c>
      <c r="X1" t="s">
        <v>435</v>
      </c>
      <c r="Y1" t="s">
        <v>578</v>
      </c>
      <c r="Z1" t="s">
        <v>579</v>
      </c>
      <c r="AA1" t="s">
        <v>580</v>
      </c>
      <c r="AB1" t="s">
        <v>581</v>
      </c>
      <c r="AC1" t="s">
        <v>582</v>
      </c>
      <c r="AD1" t="s">
        <v>583</v>
      </c>
      <c r="AE1" t="s">
        <v>584</v>
      </c>
    </row>
    <row r="2" spans="1:34" x14ac:dyDescent="0.35">
      <c r="A2">
        <v>135</v>
      </c>
      <c r="B2" t="s">
        <v>585</v>
      </c>
      <c r="C2">
        <v>1</v>
      </c>
      <c r="D2" t="s">
        <v>527</v>
      </c>
      <c r="E2" t="s">
        <v>586</v>
      </c>
      <c r="F2">
        <v>338.67173400000001</v>
      </c>
      <c r="G2" t="s">
        <v>587</v>
      </c>
      <c r="H2" t="s">
        <v>528</v>
      </c>
      <c r="I2" s="82">
        <v>538704.70670917304</v>
      </c>
      <c r="J2" s="82" t="s">
        <v>529</v>
      </c>
      <c r="K2" s="82" t="s">
        <v>587</v>
      </c>
      <c r="L2" s="82">
        <v>1</v>
      </c>
      <c r="M2" s="82">
        <v>1</v>
      </c>
      <c r="N2" s="82">
        <v>1</v>
      </c>
      <c r="O2" s="82" t="s">
        <v>587</v>
      </c>
      <c r="P2" s="82" t="s">
        <v>587</v>
      </c>
      <c r="Q2" s="82" t="s">
        <v>587</v>
      </c>
      <c r="R2" s="82" t="s">
        <v>587</v>
      </c>
      <c r="S2" s="82" t="s">
        <v>587</v>
      </c>
      <c r="T2" s="82" t="s">
        <v>587</v>
      </c>
      <c r="U2" s="82" t="s">
        <v>587</v>
      </c>
      <c r="V2" s="82" t="s">
        <v>587</v>
      </c>
      <c r="W2" s="82" t="s">
        <v>587</v>
      </c>
      <c r="X2" s="82" t="s">
        <v>587</v>
      </c>
      <c r="Y2" s="82">
        <v>1111.125515</v>
      </c>
      <c r="Z2" s="82">
        <v>2962979.5819029999</v>
      </c>
      <c r="AA2">
        <v>539855.06661315495</v>
      </c>
      <c r="AB2">
        <v>2963284.9346387498</v>
      </c>
      <c r="AC2" t="s">
        <v>587</v>
      </c>
      <c r="AD2" t="s">
        <v>587</v>
      </c>
      <c r="AE2" t="s">
        <v>588</v>
      </c>
      <c r="AG2" t="str">
        <f>(I2)&amp;","&amp;(Z2)</f>
        <v>538704.706709173,2962979.581903</v>
      </c>
      <c r="AH2" s="15" t="str">
        <f>(AA2)&amp;","&amp;(AB2)</f>
        <v>539855.066613155,2963284.93463875</v>
      </c>
    </row>
    <row r="3" spans="1:34" x14ac:dyDescent="0.35">
      <c r="A3">
        <v>136</v>
      </c>
      <c r="B3" t="s">
        <v>585</v>
      </c>
      <c r="C3">
        <v>2</v>
      </c>
      <c r="D3" t="s">
        <v>589</v>
      </c>
      <c r="E3" t="s">
        <v>590</v>
      </c>
      <c r="F3">
        <v>389.28301399999998</v>
      </c>
      <c r="G3" t="s">
        <v>587</v>
      </c>
      <c r="H3" t="s">
        <v>530</v>
      </c>
      <c r="I3">
        <v>533685.092732655</v>
      </c>
      <c r="J3" t="s">
        <v>529</v>
      </c>
      <c r="K3" t="s">
        <v>587</v>
      </c>
      <c r="L3">
        <v>1</v>
      </c>
      <c r="M3">
        <v>1</v>
      </c>
      <c r="N3">
        <v>1</v>
      </c>
      <c r="O3">
        <v>1</v>
      </c>
      <c r="P3" t="s">
        <v>587</v>
      </c>
      <c r="Q3">
        <v>1</v>
      </c>
      <c r="R3">
        <v>1</v>
      </c>
      <c r="S3" t="s">
        <v>587</v>
      </c>
      <c r="T3" t="s">
        <v>587</v>
      </c>
      <c r="U3" t="s">
        <v>587</v>
      </c>
      <c r="V3" t="s">
        <v>587</v>
      </c>
      <c r="W3" t="s">
        <v>587</v>
      </c>
      <c r="X3" t="s">
        <v>587</v>
      </c>
      <c r="Y3">
        <v>1277.172687</v>
      </c>
      <c r="Z3">
        <v>2962676.6058029099</v>
      </c>
      <c r="AA3">
        <v>533728.14842083002</v>
      </c>
      <c r="AB3">
        <v>2962697.43942266</v>
      </c>
      <c r="AC3" t="s">
        <v>587</v>
      </c>
      <c r="AD3" t="s">
        <v>587</v>
      </c>
      <c r="AE3" t="s">
        <v>588</v>
      </c>
      <c r="AG3" s="15" t="str">
        <f t="shared" ref="AG3:AG25" si="0">(I3)&amp;","&amp;(Z3)</f>
        <v>533685.092732655,2962676.60580291</v>
      </c>
      <c r="AH3" s="15" t="str">
        <f t="shared" ref="AH3:AH25" si="1">(AA3)&amp;","&amp;(AB3)</f>
        <v>533728.14842083,2962697.43942266</v>
      </c>
    </row>
    <row r="4" spans="1:34" x14ac:dyDescent="0.35">
      <c r="A4">
        <v>137</v>
      </c>
      <c r="B4" t="s">
        <v>585</v>
      </c>
      <c r="C4">
        <v>3</v>
      </c>
      <c r="D4" t="s">
        <v>591</v>
      </c>
      <c r="E4" t="s">
        <v>590</v>
      </c>
      <c r="F4">
        <v>320.940629</v>
      </c>
      <c r="G4" t="s">
        <v>587</v>
      </c>
      <c r="H4" t="s">
        <v>531</v>
      </c>
      <c r="I4">
        <v>534142.61019032204</v>
      </c>
      <c r="J4" t="s">
        <v>529</v>
      </c>
      <c r="K4" t="s">
        <v>587</v>
      </c>
      <c r="L4">
        <v>1</v>
      </c>
      <c r="M4">
        <v>1</v>
      </c>
      <c r="N4">
        <v>1</v>
      </c>
      <c r="O4">
        <v>1</v>
      </c>
      <c r="P4" t="s">
        <v>587</v>
      </c>
      <c r="Q4" t="s">
        <v>587</v>
      </c>
      <c r="R4" t="s">
        <v>587</v>
      </c>
      <c r="S4" t="s">
        <v>587</v>
      </c>
      <c r="T4" t="s">
        <v>587</v>
      </c>
      <c r="U4" t="s">
        <v>587</v>
      </c>
      <c r="V4" t="s">
        <v>587</v>
      </c>
      <c r="W4" t="s">
        <v>587</v>
      </c>
      <c r="X4" t="s">
        <v>587</v>
      </c>
      <c r="Y4">
        <v>1052.952714</v>
      </c>
      <c r="Z4">
        <v>2961811.7059579198</v>
      </c>
      <c r="AA4">
        <v>534631.19845200796</v>
      </c>
      <c r="AB4">
        <v>2960878.9729152499</v>
      </c>
      <c r="AC4" t="s">
        <v>587</v>
      </c>
      <c r="AD4" t="s">
        <v>587</v>
      </c>
      <c r="AE4" t="s">
        <v>588</v>
      </c>
      <c r="AG4" s="15" t="str">
        <f t="shared" si="0"/>
        <v>534142.610190322,2961811.70595792</v>
      </c>
      <c r="AH4" s="15" t="str">
        <f t="shared" si="1"/>
        <v>534631.198452008,2960878.97291525</v>
      </c>
    </row>
    <row r="5" spans="1:34" x14ac:dyDescent="0.35">
      <c r="A5">
        <v>138</v>
      </c>
      <c r="B5" t="s">
        <v>585</v>
      </c>
      <c r="C5">
        <v>4</v>
      </c>
      <c r="D5" t="s">
        <v>564</v>
      </c>
      <c r="E5" t="s">
        <v>590</v>
      </c>
      <c r="F5">
        <v>323.55508600000002</v>
      </c>
      <c r="G5" t="s">
        <v>587</v>
      </c>
      <c r="H5" t="s">
        <v>532</v>
      </c>
      <c r="I5">
        <v>534642.12657975301</v>
      </c>
      <c r="J5" t="s">
        <v>529</v>
      </c>
      <c r="K5" t="s">
        <v>587</v>
      </c>
      <c r="L5">
        <v>1</v>
      </c>
      <c r="M5">
        <v>1</v>
      </c>
      <c r="N5">
        <v>1</v>
      </c>
      <c r="O5">
        <v>1</v>
      </c>
      <c r="P5" t="s">
        <v>587</v>
      </c>
      <c r="Q5" t="s">
        <v>587</v>
      </c>
      <c r="R5" t="s">
        <v>587</v>
      </c>
      <c r="S5" t="s">
        <v>587</v>
      </c>
      <c r="T5" t="s">
        <v>587</v>
      </c>
      <c r="U5" t="s">
        <v>587</v>
      </c>
      <c r="V5" t="s">
        <v>587</v>
      </c>
      <c r="W5" t="s">
        <v>587</v>
      </c>
      <c r="X5" t="s">
        <v>587</v>
      </c>
      <c r="Y5">
        <v>1061.5303120000001</v>
      </c>
      <c r="Z5">
        <v>2960859.5333215799</v>
      </c>
      <c r="AA5">
        <v>535126.75946874497</v>
      </c>
      <c r="AB5">
        <v>2959921.0502904099</v>
      </c>
      <c r="AC5" t="s">
        <v>587</v>
      </c>
      <c r="AD5" t="s">
        <v>587</v>
      </c>
      <c r="AE5" t="s">
        <v>588</v>
      </c>
      <c r="AG5" s="15" t="str">
        <f t="shared" si="0"/>
        <v>534642.126579753,2960859.53332158</v>
      </c>
      <c r="AH5" s="15" t="str">
        <f t="shared" si="1"/>
        <v>535126.759468745,2959921.05029041</v>
      </c>
    </row>
    <row r="6" spans="1:34" x14ac:dyDescent="0.35">
      <c r="A6">
        <v>139</v>
      </c>
      <c r="B6" t="s">
        <v>585</v>
      </c>
      <c r="C6">
        <v>5</v>
      </c>
      <c r="D6" t="s">
        <v>533</v>
      </c>
      <c r="E6" t="s">
        <v>592</v>
      </c>
      <c r="F6">
        <v>1834.956946</v>
      </c>
      <c r="G6" t="s">
        <v>587</v>
      </c>
      <c r="H6" t="s">
        <v>534</v>
      </c>
      <c r="I6">
        <v>535161.55205008097</v>
      </c>
      <c r="J6" t="s">
        <v>529</v>
      </c>
      <c r="K6" t="s">
        <v>587</v>
      </c>
      <c r="L6">
        <v>1</v>
      </c>
      <c r="M6">
        <v>1</v>
      </c>
      <c r="N6">
        <v>1</v>
      </c>
      <c r="O6">
        <v>1</v>
      </c>
      <c r="P6" t="s">
        <v>587</v>
      </c>
      <c r="Q6">
        <v>1</v>
      </c>
      <c r="R6" t="s">
        <v>587</v>
      </c>
      <c r="S6" t="s">
        <v>587</v>
      </c>
      <c r="T6" t="s">
        <v>587</v>
      </c>
      <c r="U6" t="s">
        <v>587</v>
      </c>
      <c r="V6" t="s">
        <v>587</v>
      </c>
      <c r="W6" t="s">
        <v>587</v>
      </c>
      <c r="X6" t="s">
        <v>587</v>
      </c>
      <c r="Y6">
        <v>6020.1879150000004</v>
      </c>
      <c r="Z6">
        <v>2959862.9336087499</v>
      </c>
      <c r="AA6">
        <v>533236.84986275504</v>
      </c>
      <c r="AB6">
        <v>2960206.4624492498</v>
      </c>
      <c r="AC6" t="s">
        <v>587</v>
      </c>
      <c r="AD6" t="s">
        <v>587</v>
      </c>
      <c r="AE6" t="s">
        <v>588</v>
      </c>
      <c r="AG6" s="15" t="str">
        <f t="shared" si="0"/>
        <v>535161.552050081,2959862.93360875</v>
      </c>
      <c r="AH6" s="15" t="str">
        <f t="shared" si="1"/>
        <v>533236.849862755,2960206.46244925</v>
      </c>
    </row>
    <row r="7" spans="1:34" x14ac:dyDescent="0.35">
      <c r="A7">
        <v>140</v>
      </c>
      <c r="B7" t="s">
        <v>585</v>
      </c>
      <c r="C7">
        <v>6</v>
      </c>
      <c r="D7" t="s">
        <v>535</v>
      </c>
      <c r="E7" t="s">
        <v>593</v>
      </c>
      <c r="F7">
        <v>260.16882800000002</v>
      </c>
      <c r="G7" t="s">
        <v>587</v>
      </c>
      <c r="H7" t="s">
        <v>594</v>
      </c>
      <c r="I7">
        <v>533229.78130733699</v>
      </c>
      <c r="J7" t="s">
        <v>529</v>
      </c>
      <c r="K7" t="s">
        <v>587</v>
      </c>
      <c r="L7">
        <v>1</v>
      </c>
      <c r="M7">
        <v>1</v>
      </c>
      <c r="N7">
        <v>1</v>
      </c>
      <c r="O7" t="s">
        <v>587</v>
      </c>
      <c r="P7" t="s">
        <v>587</v>
      </c>
      <c r="Q7" t="s">
        <v>587</v>
      </c>
      <c r="R7" t="s">
        <v>587</v>
      </c>
      <c r="S7" t="s">
        <v>587</v>
      </c>
      <c r="T7" t="s">
        <v>587</v>
      </c>
      <c r="U7" t="s">
        <v>587</v>
      </c>
      <c r="V7" t="s">
        <v>587</v>
      </c>
      <c r="W7" t="s">
        <v>587</v>
      </c>
      <c r="X7" t="s">
        <v>587</v>
      </c>
      <c r="Y7">
        <v>853.570562</v>
      </c>
      <c r="Z7">
        <v>2963696.42462942</v>
      </c>
      <c r="AA7">
        <v>533051.46768757701</v>
      </c>
      <c r="AB7">
        <v>2962914.5472561698</v>
      </c>
      <c r="AC7" t="s">
        <v>587</v>
      </c>
      <c r="AD7" t="s">
        <v>587</v>
      </c>
      <c r="AE7" t="s">
        <v>588</v>
      </c>
      <c r="AG7" s="15" t="str">
        <f t="shared" si="0"/>
        <v>533229.781307337,2963696.42462942</v>
      </c>
      <c r="AH7" s="15" t="str">
        <f t="shared" si="1"/>
        <v>533051.467687577,2962914.54725617</v>
      </c>
    </row>
    <row r="8" spans="1:34" x14ac:dyDescent="0.35">
      <c r="A8">
        <v>141</v>
      </c>
      <c r="B8" t="s">
        <v>585</v>
      </c>
      <c r="C8">
        <v>7</v>
      </c>
      <c r="D8" t="s">
        <v>595</v>
      </c>
      <c r="E8" t="s">
        <v>596</v>
      </c>
      <c r="F8">
        <v>704.05337999999995</v>
      </c>
      <c r="G8" t="s">
        <v>587</v>
      </c>
      <c r="H8" t="s">
        <v>554</v>
      </c>
      <c r="I8">
        <v>534702.27606575203</v>
      </c>
      <c r="J8" t="s">
        <v>529</v>
      </c>
      <c r="K8" t="s">
        <v>587</v>
      </c>
      <c r="L8">
        <v>1</v>
      </c>
      <c r="M8">
        <v>1</v>
      </c>
      <c r="N8">
        <v>1</v>
      </c>
      <c r="O8" t="s">
        <v>587</v>
      </c>
      <c r="P8" t="s">
        <v>587</v>
      </c>
      <c r="Q8" t="s">
        <v>587</v>
      </c>
      <c r="R8" t="s">
        <v>587</v>
      </c>
      <c r="S8" t="s">
        <v>587</v>
      </c>
      <c r="T8" t="s">
        <v>587</v>
      </c>
      <c r="U8" t="s">
        <v>587</v>
      </c>
      <c r="V8" t="s">
        <v>587</v>
      </c>
      <c r="W8" t="s">
        <v>587</v>
      </c>
      <c r="X8" t="s">
        <v>587</v>
      </c>
      <c r="Y8">
        <v>2309.881797</v>
      </c>
      <c r="Z8">
        <v>2963267.60265241</v>
      </c>
      <c r="AA8">
        <v>534125.12302057305</v>
      </c>
      <c r="AB8">
        <v>2964934.1006317399</v>
      </c>
      <c r="AC8" t="s">
        <v>587</v>
      </c>
      <c r="AD8" t="s">
        <v>587</v>
      </c>
      <c r="AE8" t="s">
        <v>588</v>
      </c>
      <c r="AG8" s="15" t="str">
        <f t="shared" si="0"/>
        <v>534702.276065752,2963267.60265241</v>
      </c>
      <c r="AH8" s="15" t="str">
        <f t="shared" si="1"/>
        <v>534125.123020573,2964934.10063174</v>
      </c>
    </row>
    <row r="9" spans="1:34" x14ac:dyDescent="0.35">
      <c r="A9">
        <v>142</v>
      </c>
      <c r="B9" t="s">
        <v>585</v>
      </c>
      <c r="C9">
        <v>8</v>
      </c>
      <c r="D9" t="s">
        <v>540</v>
      </c>
      <c r="E9" t="s">
        <v>597</v>
      </c>
      <c r="F9">
        <v>813.76402199999995</v>
      </c>
      <c r="G9" t="s">
        <v>587</v>
      </c>
      <c r="H9" t="s">
        <v>598</v>
      </c>
      <c r="I9">
        <v>533921.25400574598</v>
      </c>
      <c r="J9" t="s">
        <v>529</v>
      </c>
      <c r="K9" t="s">
        <v>587</v>
      </c>
      <c r="L9">
        <v>1</v>
      </c>
      <c r="M9">
        <v>1</v>
      </c>
      <c r="N9">
        <v>1</v>
      </c>
      <c r="O9" t="s">
        <v>587</v>
      </c>
      <c r="P9" t="s">
        <v>587</v>
      </c>
      <c r="Q9" t="s">
        <v>587</v>
      </c>
      <c r="R9" t="s">
        <v>587</v>
      </c>
      <c r="S9" t="s">
        <v>587</v>
      </c>
      <c r="T9" t="s">
        <v>587</v>
      </c>
      <c r="U9" t="s">
        <v>587</v>
      </c>
      <c r="V9" t="s">
        <v>587</v>
      </c>
      <c r="W9" t="s">
        <v>587</v>
      </c>
      <c r="X9" t="s">
        <v>587</v>
      </c>
      <c r="Y9">
        <v>2669.82413</v>
      </c>
      <c r="Z9">
        <v>2965177.8826245</v>
      </c>
      <c r="AA9">
        <v>533372.79283232498</v>
      </c>
      <c r="AB9">
        <v>2964817.3252747501</v>
      </c>
      <c r="AC9" t="s">
        <v>587</v>
      </c>
      <c r="AD9" t="s">
        <v>587</v>
      </c>
      <c r="AE9" t="s">
        <v>588</v>
      </c>
      <c r="AG9" s="15" t="str">
        <f t="shared" si="0"/>
        <v>533921.254005746,2965177.8826245</v>
      </c>
      <c r="AH9" s="15" t="str">
        <f t="shared" si="1"/>
        <v>533372.792832325,2964817.32527475</v>
      </c>
    </row>
    <row r="10" spans="1:34" x14ac:dyDescent="0.35">
      <c r="A10">
        <v>143</v>
      </c>
      <c r="B10" t="s">
        <v>585</v>
      </c>
      <c r="C10">
        <v>9</v>
      </c>
      <c r="D10" t="s">
        <v>541</v>
      </c>
      <c r="E10" t="s">
        <v>596</v>
      </c>
      <c r="F10">
        <v>985.23460599999999</v>
      </c>
      <c r="G10" t="s">
        <v>587</v>
      </c>
      <c r="H10" t="s">
        <v>555</v>
      </c>
      <c r="I10">
        <v>535152.27615000703</v>
      </c>
      <c r="J10" t="s">
        <v>529</v>
      </c>
      <c r="K10" t="s">
        <v>587</v>
      </c>
      <c r="L10">
        <v>1</v>
      </c>
      <c r="M10">
        <v>1</v>
      </c>
      <c r="N10">
        <v>1</v>
      </c>
      <c r="O10" t="s">
        <v>587</v>
      </c>
      <c r="P10" t="s">
        <v>587</v>
      </c>
      <c r="Q10" t="s">
        <v>587</v>
      </c>
      <c r="R10" t="s">
        <v>587</v>
      </c>
      <c r="S10" t="s">
        <v>587</v>
      </c>
      <c r="T10" t="s">
        <v>587</v>
      </c>
      <c r="U10" t="s">
        <v>587</v>
      </c>
      <c r="V10" t="s">
        <v>587</v>
      </c>
      <c r="W10" t="s">
        <v>587</v>
      </c>
      <c r="X10" t="s">
        <v>587</v>
      </c>
      <c r="Y10">
        <v>3232.3905359999999</v>
      </c>
      <c r="Z10">
        <v>2963430.1026555002</v>
      </c>
      <c r="AA10">
        <v>535593.16306348902</v>
      </c>
      <c r="AB10">
        <v>2964599.1029421701</v>
      </c>
      <c r="AC10" t="s">
        <v>587</v>
      </c>
      <c r="AD10" t="s">
        <v>587</v>
      </c>
      <c r="AE10" t="s">
        <v>588</v>
      </c>
      <c r="AG10" s="15" t="str">
        <f t="shared" si="0"/>
        <v>535152.276150007,2963430.1026555</v>
      </c>
      <c r="AH10" s="15" t="str">
        <f t="shared" si="1"/>
        <v>535593.163063489,2964599.10294217</v>
      </c>
    </row>
    <row r="11" spans="1:34" x14ac:dyDescent="0.35">
      <c r="A11">
        <v>144</v>
      </c>
      <c r="B11" t="s">
        <v>585</v>
      </c>
      <c r="C11">
        <v>10</v>
      </c>
      <c r="D11" t="s">
        <v>544</v>
      </c>
      <c r="E11" t="s">
        <v>596</v>
      </c>
      <c r="F11">
        <v>498.85774700000002</v>
      </c>
      <c r="G11" t="s">
        <v>587</v>
      </c>
      <c r="H11" t="s">
        <v>556</v>
      </c>
      <c r="I11">
        <v>533823.63018524204</v>
      </c>
      <c r="J11" t="s">
        <v>529</v>
      </c>
      <c r="K11" t="s">
        <v>587</v>
      </c>
      <c r="L11">
        <v>1</v>
      </c>
      <c r="M11">
        <v>1</v>
      </c>
      <c r="N11">
        <v>1</v>
      </c>
      <c r="O11" t="s">
        <v>587</v>
      </c>
      <c r="P11" t="s">
        <v>587</v>
      </c>
      <c r="Q11" t="s">
        <v>587</v>
      </c>
      <c r="R11" t="s">
        <v>587</v>
      </c>
      <c r="S11" t="s">
        <v>587</v>
      </c>
      <c r="T11" t="s">
        <v>587</v>
      </c>
      <c r="U11" t="s">
        <v>587</v>
      </c>
      <c r="V11" t="s">
        <v>587</v>
      </c>
      <c r="W11" t="s">
        <v>587</v>
      </c>
      <c r="X11" t="s">
        <v>587</v>
      </c>
      <c r="Y11">
        <v>1636.669124</v>
      </c>
      <c r="Z11">
        <v>2962868.1234645001</v>
      </c>
      <c r="AA11">
        <v>533319.49011741998</v>
      </c>
      <c r="AB11">
        <v>2963821.0546295</v>
      </c>
      <c r="AC11" t="s">
        <v>587</v>
      </c>
      <c r="AD11" t="s">
        <v>587</v>
      </c>
      <c r="AE11" t="s">
        <v>588</v>
      </c>
      <c r="AG11" s="15" t="str">
        <f t="shared" si="0"/>
        <v>533823.630185242,2962868.1234645</v>
      </c>
      <c r="AH11" s="15" t="str">
        <f t="shared" si="1"/>
        <v>533319.49011742,2963821.0546295</v>
      </c>
    </row>
    <row r="12" spans="1:34" x14ac:dyDescent="0.35">
      <c r="A12">
        <v>145</v>
      </c>
      <c r="B12" t="s">
        <v>585</v>
      </c>
      <c r="C12">
        <v>11</v>
      </c>
      <c r="D12" t="s">
        <v>542</v>
      </c>
      <c r="E12" t="s">
        <v>596</v>
      </c>
      <c r="F12">
        <v>299.06225599999999</v>
      </c>
      <c r="G12" t="s">
        <v>587</v>
      </c>
      <c r="H12" t="s">
        <v>557</v>
      </c>
      <c r="I12">
        <v>533519.09470507596</v>
      </c>
      <c r="J12" t="s">
        <v>529</v>
      </c>
      <c r="K12" t="s">
        <v>587</v>
      </c>
      <c r="L12">
        <v>1</v>
      </c>
      <c r="M12">
        <v>1</v>
      </c>
      <c r="N12">
        <v>1</v>
      </c>
      <c r="O12" t="s">
        <v>587</v>
      </c>
      <c r="P12" t="s">
        <v>587</v>
      </c>
      <c r="Q12" t="s">
        <v>587</v>
      </c>
      <c r="R12" t="s">
        <v>587</v>
      </c>
      <c r="S12" t="s">
        <v>587</v>
      </c>
      <c r="T12" t="s">
        <v>587</v>
      </c>
      <c r="U12" t="s">
        <v>587</v>
      </c>
      <c r="V12" t="s">
        <v>587</v>
      </c>
      <c r="W12" t="s">
        <v>587</v>
      </c>
      <c r="X12" t="s">
        <v>587</v>
      </c>
      <c r="Y12">
        <v>981.17341899999997</v>
      </c>
      <c r="Z12">
        <v>2963905.5236206702</v>
      </c>
      <c r="AA12">
        <v>533332.42053773894</v>
      </c>
      <c r="AB12">
        <v>2964781.5369604998</v>
      </c>
      <c r="AC12" t="s">
        <v>587</v>
      </c>
      <c r="AD12" t="s">
        <v>587</v>
      </c>
      <c r="AE12" t="s">
        <v>588</v>
      </c>
      <c r="AG12" s="15" t="str">
        <f t="shared" si="0"/>
        <v>533519.094705076,2963905.52362067</v>
      </c>
      <c r="AH12" s="15" t="str">
        <f t="shared" si="1"/>
        <v>533332.420537739,2964781.5369605</v>
      </c>
    </row>
    <row r="13" spans="1:34" x14ac:dyDescent="0.35">
      <c r="A13">
        <v>146</v>
      </c>
      <c r="B13" t="s">
        <v>585</v>
      </c>
      <c r="C13">
        <v>12</v>
      </c>
      <c r="D13" t="s">
        <v>543</v>
      </c>
      <c r="E13" t="s">
        <v>596</v>
      </c>
      <c r="F13">
        <v>439.52159999999998</v>
      </c>
      <c r="G13" t="s">
        <v>587</v>
      </c>
      <c r="H13" t="s">
        <v>558</v>
      </c>
      <c r="I13">
        <v>533332.42053773894</v>
      </c>
      <c r="J13" t="s">
        <v>529</v>
      </c>
      <c r="K13" t="s">
        <v>587</v>
      </c>
      <c r="L13">
        <v>1</v>
      </c>
      <c r="M13">
        <v>1</v>
      </c>
      <c r="N13">
        <v>1</v>
      </c>
      <c r="O13" t="s">
        <v>587</v>
      </c>
      <c r="P13" t="s">
        <v>587</v>
      </c>
      <c r="Q13" t="s">
        <v>587</v>
      </c>
      <c r="R13" t="s">
        <v>587</v>
      </c>
      <c r="S13" t="s">
        <v>587</v>
      </c>
      <c r="T13" t="s">
        <v>587</v>
      </c>
      <c r="U13" t="s">
        <v>587</v>
      </c>
      <c r="V13" t="s">
        <v>587</v>
      </c>
      <c r="W13" t="s">
        <v>587</v>
      </c>
      <c r="X13" t="s">
        <v>587</v>
      </c>
      <c r="Y13">
        <v>1441.997116</v>
      </c>
      <c r="Z13">
        <v>2964781.5369604998</v>
      </c>
      <c r="AA13">
        <v>533519.09470507596</v>
      </c>
      <c r="AB13">
        <v>2963905.5236206702</v>
      </c>
      <c r="AC13" t="s">
        <v>587</v>
      </c>
      <c r="AD13" t="s">
        <v>587</v>
      </c>
      <c r="AE13" t="s">
        <v>588</v>
      </c>
      <c r="AG13" s="15" t="str">
        <f t="shared" si="0"/>
        <v>533332.420537739,2964781.5369605</v>
      </c>
      <c r="AH13" s="15" t="str">
        <f t="shared" si="1"/>
        <v>533519.094705076,2963905.52362067</v>
      </c>
    </row>
    <row r="14" spans="1:34" x14ac:dyDescent="0.35">
      <c r="A14">
        <v>148</v>
      </c>
      <c r="B14" t="s">
        <v>585</v>
      </c>
      <c r="C14">
        <v>15</v>
      </c>
      <c r="D14" t="s">
        <v>599</v>
      </c>
      <c r="E14" t="s">
        <v>600</v>
      </c>
      <c r="F14">
        <v>1453.358907</v>
      </c>
      <c r="G14" t="s">
        <v>587</v>
      </c>
      <c r="H14" t="s">
        <v>560</v>
      </c>
      <c r="I14">
        <v>530890.53532966599</v>
      </c>
      <c r="J14" t="s">
        <v>529</v>
      </c>
      <c r="K14" t="s">
        <v>587</v>
      </c>
      <c r="L14">
        <v>1</v>
      </c>
      <c r="M14">
        <v>1</v>
      </c>
      <c r="N14">
        <v>1</v>
      </c>
      <c r="O14">
        <v>1</v>
      </c>
      <c r="P14" t="s">
        <v>587</v>
      </c>
      <c r="Q14" t="s">
        <v>587</v>
      </c>
      <c r="R14" t="s">
        <v>587</v>
      </c>
      <c r="S14" t="s">
        <v>587</v>
      </c>
      <c r="T14" t="s">
        <v>587</v>
      </c>
      <c r="U14" t="s">
        <v>587</v>
      </c>
      <c r="V14" t="s">
        <v>587</v>
      </c>
      <c r="W14" t="s">
        <v>587</v>
      </c>
      <c r="X14" t="s">
        <v>587</v>
      </c>
      <c r="Y14">
        <v>4768.2283470000002</v>
      </c>
      <c r="Z14">
        <v>2970058.7091489201</v>
      </c>
      <c r="AA14">
        <v>529817.13458934496</v>
      </c>
      <c r="AB14">
        <v>2974585.8480604901</v>
      </c>
      <c r="AC14" t="s">
        <v>587</v>
      </c>
      <c r="AD14" t="s">
        <v>587</v>
      </c>
      <c r="AE14" t="s">
        <v>588</v>
      </c>
      <c r="AG14" s="15" t="str">
        <f t="shared" si="0"/>
        <v>530890.535329666,2970058.70914892</v>
      </c>
      <c r="AH14" s="15" t="str">
        <f t="shared" si="1"/>
        <v>529817.134589345,2974585.84806049</v>
      </c>
    </row>
    <row r="15" spans="1:34" x14ac:dyDescent="0.35">
      <c r="A15">
        <v>149</v>
      </c>
      <c r="B15" t="s">
        <v>585</v>
      </c>
      <c r="C15">
        <v>16</v>
      </c>
      <c r="D15" t="s">
        <v>546</v>
      </c>
      <c r="E15" t="s">
        <v>600</v>
      </c>
      <c r="F15">
        <v>1318.8770400000001</v>
      </c>
      <c r="G15" t="s">
        <v>587</v>
      </c>
      <c r="H15" t="s">
        <v>561</v>
      </c>
      <c r="I15">
        <v>535161.55205008097</v>
      </c>
      <c r="J15" t="s">
        <v>529</v>
      </c>
      <c r="K15" t="s">
        <v>587</v>
      </c>
      <c r="L15">
        <v>1</v>
      </c>
      <c r="M15">
        <v>1</v>
      </c>
      <c r="N15">
        <v>1</v>
      </c>
      <c r="O15">
        <v>1</v>
      </c>
      <c r="P15" t="s">
        <v>587</v>
      </c>
      <c r="Q15" t="s">
        <v>587</v>
      </c>
      <c r="R15" t="s">
        <v>587</v>
      </c>
      <c r="S15" t="s">
        <v>587</v>
      </c>
      <c r="T15" t="s">
        <v>587</v>
      </c>
      <c r="U15" t="s">
        <v>587</v>
      </c>
      <c r="V15" t="s">
        <v>587</v>
      </c>
      <c r="W15" t="s">
        <v>587</v>
      </c>
      <c r="X15" t="s">
        <v>587</v>
      </c>
      <c r="Y15">
        <v>4327.0157559999998</v>
      </c>
      <c r="Z15">
        <v>2959862.9336087499</v>
      </c>
      <c r="AA15">
        <v>536898.83958599204</v>
      </c>
      <c r="AB15">
        <v>2955940.19965633</v>
      </c>
      <c r="AC15" t="s">
        <v>587</v>
      </c>
      <c r="AD15" t="s">
        <v>587</v>
      </c>
      <c r="AE15" t="s">
        <v>588</v>
      </c>
      <c r="AG15" s="15" t="str">
        <f t="shared" si="0"/>
        <v>535161.552050081,2959862.93360875</v>
      </c>
      <c r="AH15" s="15" t="str">
        <f t="shared" si="1"/>
        <v>536898.839585992,2955940.19965633</v>
      </c>
    </row>
    <row r="16" spans="1:34" x14ac:dyDescent="0.35">
      <c r="A16">
        <v>150</v>
      </c>
      <c r="B16" t="s">
        <v>585</v>
      </c>
      <c r="C16">
        <v>17</v>
      </c>
      <c r="D16" t="s">
        <v>547</v>
      </c>
      <c r="E16" t="s">
        <v>601</v>
      </c>
      <c r="F16">
        <v>7745.8553819999997</v>
      </c>
      <c r="G16" t="s">
        <v>587</v>
      </c>
      <c r="H16" t="s">
        <v>562</v>
      </c>
      <c r="I16">
        <v>533135.23523659201</v>
      </c>
      <c r="J16" t="s">
        <v>529</v>
      </c>
      <c r="K16" t="s">
        <v>587</v>
      </c>
      <c r="L16">
        <v>1</v>
      </c>
      <c r="M16" t="s">
        <v>587</v>
      </c>
      <c r="N16" t="s">
        <v>587</v>
      </c>
      <c r="O16">
        <v>1</v>
      </c>
      <c r="P16" t="s">
        <v>587</v>
      </c>
      <c r="Q16" t="s">
        <v>587</v>
      </c>
      <c r="R16" t="s">
        <v>587</v>
      </c>
      <c r="S16" t="s">
        <v>587</v>
      </c>
      <c r="T16" t="s">
        <v>587</v>
      </c>
      <c r="U16" t="s">
        <v>587</v>
      </c>
      <c r="V16" t="s">
        <v>587</v>
      </c>
      <c r="W16" t="s">
        <v>587</v>
      </c>
      <c r="X16" t="s">
        <v>587</v>
      </c>
      <c r="Y16">
        <v>25412.860532999999</v>
      </c>
      <c r="Z16">
        <v>2946784.9364708299</v>
      </c>
      <c r="AA16">
        <v>516469.603869755</v>
      </c>
      <c r="AB16">
        <v>2959106.5502789998</v>
      </c>
      <c r="AC16" t="s">
        <v>587</v>
      </c>
      <c r="AD16" t="s">
        <v>587</v>
      </c>
      <c r="AE16" t="s">
        <v>588</v>
      </c>
      <c r="AG16" s="15" t="str">
        <f t="shared" si="0"/>
        <v>533135.235236592,2946784.93647083</v>
      </c>
      <c r="AH16" s="15" t="str">
        <f t="shared" si="1"/>
        <v>516469.603869755,2959106.550279</v>
      </c>
    </row>
    <row r="17" spans="1:34" x14ac:dyDescent="0.35">
      <c r="A17">
        <v>154</v>
      </c>
      <c r="B17" t="s">
        <v>585</v>
      </c>
      <c r="C17">
        <v>18</v>
      </c>
      <c r="D17" t="s">
        <v>545</v>
      </c>
      <c r="E17" t="s">
        <v>600</v>
      </c>
      <c r="F17">
        <v>872.91350799999998</v>
      </c>
      <c r="G17" t="s">
        <v>587</v>
      </c>
      <c r="H17" t="s">
        <v>559</v>
      </c>
      <c r="I17">
        <v>531719.56844850502</v>
      </c>
      <c r="J17" t="s">
        <v>529</v>
      </c>
      <c r="L17">
        <v>1</v>
      </c>
      <c r="M17">
        <v>1</v>
      </c>
      <c r="N17">
        <v>1</v>
      </c>
      <c r="O17">
        <v>1</v>
      </c>
      <c r="P17" t="s">
        <v>587</v>
      </c>
      <c r="Q17" t="s">
        <v>587</v>
      </c>
      <c r="R17" t="s">
        <v>587</v>
      </c>
      <c r="S17" t="s">
        <v>587</v>
      </c>
      <c r="T17" t="s">
        <v>587</v>
      </c>
      <c r="U17" t="s">
        <v>587</v>
      </c>
      <c r="V17" t="s">
        <v>587</v>
      </c>
      <c r="W17" t="s">
        <v>587</v>
      </c>
      <c r="X17" t="s">
        <v>587</v>
      </c>
      <c r="Y17">
        <v>2863.8837360000002</v>
      </c>
      <c r="Z17">
        <v>2967390.2843676698</v>
      </c>
      <c r="AA17">
        <v>530890.52647141297</v>
      </c>
      <c r="AB17">
        <v>2970058.7012749198</v>
      </c>
      <c r="AC17" t="s">
        <v>587</v>
      </c>
      <c r="AD17" t="s">
        <v>587</v>
      </c>
      <c r="AE17" t="s">
        <v>588</v>
      </c>
      <c r="AG17" s="15" t="str">
        <f t="shared" si="0"/>
        <v>531719.568448505,2967390.28436767</v>
      </c>
      <c r="AH17" s="15" t="str">
        <f t="shared" si="1"/>
        <v>530890.526471413,2970058.70127492</v>
      </c>
    </row>
    <row r="18" spans="1:34" x14ac:dyDescent="0.35">
      <c r="A18">
        <v>155</v>
      </c>
      <c r="B18" t="s">
        <v>585</v>
      </c>
      <c r="C18">
        <v>19</v>
      </c>
      <c r="D18" t="s">
        <v>548</v>
      </c>
      <c r="E18" t="s">
        <v>601</v>
      </c>
      <c r="F18">
        <v>633.28634799999998</v>
      </c>
      <c r="G18" t="s">
        <v>587</v>
      </c>
      <c r="H18" t="s">
        <v>602</v>
      </c>
      <c r="I18">
        <v>539702.26081642695</v>
      </c>
      <c r="J18" t="s">
        <v>529</v>
      </c>
      <c r="K18" t="s">
        <v>587</v>
      </c>
      <c r="L18">
        <v>1</v>
      </c>
      <c r="M18" t="s">
        <v>587</v>
      </c>
      <c r="N18" t="s">
        <v>587</v>
      </c>
      <c r="O18">
        <v>1</v>
      </c>
      <c r="P18" t="s">
        <v>587</v>
      </c>
      <c r="Q18" t="s">
        <v>587</v>
      </c>
      <c r="R18" t="s">
        <v>587</v>
      </c>
      <c r="S18" t="s">
        <v>587</v>
      </c>
      <c r="T18" t="s">
        <v>587</v>
      </c>
      <c r="U18" t="s">
        <v>587</v>
      </c>
      <c r="V18" t="s">
        <v>587</v>
      </c>
      <c r="W18" t="s">
        <v>587</v>
      </c>
      <c r="X18" t="s">
        <v>587</v>
      </c>
      <c r="Y18">
        <v>2077.7069590000001</v>
      </c>
      <c r="Z18">
        <v>2960974.6393905901</v>
      </c>
      <c r="AA18">
        <v>541723.71445067204</v>
      </c>
      <c r="AB18">
        <v>2960755.4492121702</v>
      </c>
      <c r="AC18" t="s">
        <v>587</v>
      </c>
      <c r="AD18" t="s">
        <v>587</v>
      </c>
      <c r="AE18" t="s">
        <v>588</v>
      </c>
      <c r="AG18" s="15" t="str">
        <f t="shared" si="0"/>
        <v>539702.260816427,2960974.63939059</v>
      </c>
      <c r="AH18" s="15" t="str">
        <f t="shared" si="1"/>
        <v>541723.714450672,2960755.44921217</v>
      </c>
    </row>
    <row r="19" spans="1:34" x14ac:dyDescent="0.35">
      <c r="A19">
        <v>156</v>
      </c>
      <c r="B19" t="s">
        <v>585</v>
      </c>
      <c r="C19">
        <v>20</v>
      </c>
      <c r="D19" t="s">
        <v>549</v>
      </c>
      <c r="E19" t="s">
        <v>601</v>
      </c>
      <c r="F19">
        <v>9027.5420749999994</v>
      </c>
      <c r="G19" t="s">
        <v>587</v>
      </c>
      <c r="H19" t="s">
        <v>563</v>
      </c>
      <c r="I19">
        <v>546730.77366224199</v>
      </c>
      <c r="J19" t="s">
        <v>529</v>
      </c>
      <c r="K19" t="s">
        <v>587</v>
      </c>
      <c r="L19">
        <v>1</v>
      </c>
      <c r="M19" t="s">
        <v>587</v>
      </c>
      <c r="N19" t="s">
        <v>587</v>
      </c>
      <c r="O19">
        <v>1</v>
      </c>
      <c r="P19" t="s">
        <v>587</v>
      </c>
      <c r="Q19" t="s">
        <v>587</v>
      </c>
      <c r="R19" t="s">
        <v>587</v>
      </c>
      <c r="S19" t="s">
        <v>587</v>
      </c>
      <c r="T19" t="s">
        <v>587</v>
      </c>
      <c r="U19" t="s">
        <v>587</v>
      </c>
      <c r="V19" t="s">
        <v>587</v>
      </c>
      <c r="W19" t="s">
        <v>587</v>
      </c>
      <c r="X19" t="s">
        <v>587</v>
      </c>
      <c r="Y19">
        <v>29617.860959000001</v>
      </c>
      <c r="Z19">
        <v>2965108.7292194902</v>
      </c>
      <c r="AA19">
        <v>526248.11252791097</v>
      </c>
      <c r="AB19">
        <v>2984624.1711596702</v>
      </c>
      <c r="AC19" t="s">
        <v>587</v>
      </c>
      <c r="AD19" t="s">
        <v>587</v>
      </c>
      <c r="AE19" t="s">
        <v>588</v>
      </c>
      <c r="AG19" s="15" t="str">
        <f t="shared" si="0"/>
        <v>546730.773662242,2965108.72921949</v>
      </c>
      <c r="AH19" s="15" t="str">
        <f t="shared" si="1"/>
        <v>526248.112527911,2984624.17115967</v>
      </c>
    </row>
    <row r="20" spans="1:34" x14ac:dyDescent="0.35">
      <c r="A20">
        <v>157</v>
      </c>
      <c r="B20" t="s">
        <v>585</v>
      </c>
      <c r="C20">
        <v>21</v>
      </c>
      <c r="D20" t="s">
        <v>550</v>
      </c>
      <c r="E20" t="s">
        <v>603</v>
      </c>
      <c r="F20">
        <v>2111.6969260000001</v>
      </c>
      <c r="G20" t="s">
        <v>587</v>
      </c>
      <c r="H20" t="s">
        <v>565</v>
      </c>
      <c r="I20">
        <v>536898.83958599204</v>
      </c>
      <c r="J20" t="s">
        <v>529</v>
      </c>
      <c r="K20" t="s">
        <v>587</v>
      </c>
      <c r="L20" t="s">
        <v>587</v>
      </c>
      <c r="M20" t="s">
        <v>587</v>
      </c>
      <c r="N20" t="s">
        <v>587</v>
      </c>
      <c r="O20">
        <v>1</v>
      </c>
      <c r="P20" t="s">
        <v>587</v>
      </c>
      <c r="Q20" t="s">
        <v>587</v>
      </c>
      <c r="R20" t="s">
        <v>587</v>
      </c>
      <c r="S20" t="s">
        <v>587</v>
      </c>
      <c r="T20" t="s">
        <v>587</v>
      </c>
      <c r="U20" t="s">
        <v>587</v>
      </c>
      <c r="V20" t="s">
        <v>587</v>
      </c>
      <c r="W20" t="s">
        <v>587</v>
      </c>
      <c r="X20" t="s">
        <v>587</v>
      </c>
      <c r="Y20">
        <v>6928.1256659999999</v>
      </c>
      <c r="Z20">
        <v>2955940.19965633</v>
      </c>
      <c r="AA20">
        <v>537548.89143550303</v>
      </c>
      <c r="AB20">
        <v>2949212.3033352499</v>
      </c>
      <c r="AC20" t="s">
        <v>587</v>
      </c>
      <c r="AD20" t="s">
        <v>587</v>
      </c>
      <c r="AE20" t="s">
        <v>588</v>
      </c>
      <c r="AG20" s="15" t="str">
        <f t="shared" si="0"/>
        <v>536898.839585992,2955940.19965633</v>
      </c>
      <c r="AH20" s="15" t="str">
        <f t="shared" si="1"/>
        <v>537548.891435503,2949212.30333525</v>
      </c>
    </row>
    <row r="21" spans="1:34" x14ac:dyDescent="0.35">
      <c r="A21">
        <v>158</v>
      </c>
      <c r="B21" t="s">
        <v>585</v>
      </c>
      <c r="C21">
        <v>22</v>
      </c>
      <c r="D21" t="s">
        <v>551</v>
      </c>
      <c r="E21" t="s">
        <v>603</v>
      </c>
      <c r="F21">
        <v>2033.768945</v>
      </c>
      <c r="G21" t="s">
        <v>587</v>
      </c>
      <c r="H21" t="s">
        <v>566</v>
      </c>
      <c r="I21">
        <v>529829.96822508005</v>
      </c>
      <c r="J21" t="s">
        <v>529</v>
      </c>
      <c r="K21" t="s">
        <v>587</v>
      </c>
      <c r="L21" t="s">
        <v>587</v>
      </c>
      <c r="M21" t="s">
        <v>587</v>
      </c>
      <c r="N21" t="s">
        <v>587</v>
      </c>
      <c r="O21">
        <v>1</v>
      </c>
      <c r="P21" t="s">
        <v>587</v>
      </c>
      <c r="Q21" t="s">
        <v>587</v>
      </c>
      <c r="R21" t="s">
        <v>587</v>
      </c>
      <c r="S21" t="s">
        <v>587</v>
      </c>
      <c r="T21" t="s">
        <v>587</v>
      </c>
      <c r="U21" t="s">
        <v>587</v>
      </c>
      <c r="V21" t="s">
        <v>587</v>
      </c>
      <c r="W21" t="s">
        <v>587</v>
      </c>
      <c r="X21" t="s">
        <v>587</v>
      </c>
      <c r="Y21">
        <v>6672.456948</v>
      </c>
      <c r="Z21">
        <v>2974583.1052838298</v>
      </c>
      <c r="AA21">
        <v>530410.47592232097</v>
      </c>
      <c r="AB21">
        <v>2980689.1317856601</v>
      </c>
      <c r="AC21" t="s">
        <v>587</v>
      </c>
      <c r="AD21" t="s">
        <v>587</v>
      </c>
      <c r="AE21" t="s">
        <v>588</v>
      </c>
      <c r="AG21" s="15" t="str">
        <f t="shared" si="0"/>
        <v>529829.96822508,2974583.10528383</v>
      </c>
      <c r="AH21" s="15" t="str">
        <f t="shared" si="1"/>
        <v>530410.475922321,2980689.13178566</v>
      </c>
    </row>
    <row r="22" spans="1:34" x14ac:dyDescent="0.35">
      <c r="A22">
        <v>159</v>
      </c>
      <c r="B22" t="s">
        <v>585</v>
      </c>
      <c r="C22">
        <v>23</v>
      </c>
      <c r="D22" t="s">
        <v>552</v>
      </c>
      <c r="E22" t="s">
        <v>604</v>
      </c>
      <c r="F22">
        <v>801.39318200000002</v>
      </c>
      <c r="G22" t="s">
        <v>587</v>
      </c>
      <c r="H22" t="s">
        <v>539</v>
      </c>
      <c r="I22">
        <v>532475.742132994</v>
      </c>
      <c r="J22" t="s">
        <v>529</v>
      </c>
      <c r="K22" t="s">
        <v>587</v>
      </c>
      <c r="L22" t="s">
        <v>587</v>
      </c>
      <c r="M22" t="s">
        <v>587</v>
      </c>
      <c r="N22" t="s">
        <v>587</v>
      </c>
      <c r="O22" t="s">
        <v>587</v>
      </c>
      <c r="P22" t="s">
        <v>587</v>
      </c>
      <c r="Q22" t="s">
        <v>587</v>
      </c>
      <c r="R22" t="s">
        <v>587</v>
      </c>
      <c r="S22" t="s">
        <v>587</v>
      </c>
      <c r="T22" t="s">
        <v>587</v>
      </c>
      <c r="U22" t="s">
        <v>587</v>
      </c>
      <c r="V22" t="s">
        <v>587</v>
      </c>
      <c r="W22" t="s">
        <v>587</v>
      </c>
      <c r="X22" t="s">
        <v>587</v>
      </c>
      <c r="Y22">
        <v>2629.237466</v>
      </c>
      <c r="Z22">
        <v>2962225.7799329101</v>
      </c>
      <c r="AA22">
        <v>531332.56167659105</v>
      </c>
      <c r="AB22">
        <v>2964593.4851712501</v>
      </c>
      <c r="AC22" t="s">
        <v>587</v>
      </c>
      <c r="AD22" t="s">
        <v>587</v>
      </c>
      <c r="AE22" t="s">
        <v>588</v>
      </c>
      <c r="AG22" s="15" t="str">
        <f t="shared" si="0"/>
        <v>532475.742132994,2962225.77993291</v>
      </c>
      <c r="AH22" s="15" t="str">
        <f t="shared" si="1"/>
        <v>531332.561676591,2964593.48517125</v>
      </c>
    </row>
    <row r="23" spans="1:34" x14ac:dyDescent="0.35">
      <c r="A23">
        <v>160</v>
      </c>
      <c r="B23" t="s">
        <v>585</v>
      </c>
      <c r="C23">
        <v>24</v>
      </c>
      <c r="D23" t="s">
        <v>605</v>
      </c>
      <c r="E23" t="s">
        <v>606</v>
      </c>
      <c r="F23">
        <v>162.6825</v>
      </c>
      <c r="G23" t="s">
        <v>587</v>
      </c>
      <c r="H23" t="s">
        <v>536</v>
      </c>
      <c r="I23">
        <v>533023.87784773996</v>
      </c>
      <c r="J23" t="s">
        <v>529</v>
      </c>
      <c r="K23" t="s">
        <v>587</v>
      </c>
      <c r="L23" t="s">
        <v>587</v>
      </c>
      <c r="M23" t="s">
        <v>587</v>
      </c>
      <c r="N23" t="s">
        <v>587</v>
      </c>
      <c r="O23" t="s">
        <v>587</v>
      </c>
      <c r="P23" t="s">
        <v>587</v>
      </c>
      <c r="Q23" t="s">
        <v>587</v>
      </c>
      <c r="R23" t="s">
        <v>587</v>
      </c>
      <c r="S23" t="s">
        <v>587</v>
      </c>
      <c r="T23" t="s">
        <v>587</v>
      </c>
      <c r="U23" t="s">
        <v>587</v>
      </c>
      <c r="V23" t="s">
        <v>587</v>
      </c>
      <c r="W23" t="s">
        <v>587</v>
      </c>
      <c r="X23" t="s">
        <v>587</v>
      </c>
      <c r="Y23">
        <v>533.73416999999995</v>
      </c>
      <c r="Z23">
        <v>2965149.07395508</v>
      </c>
      <c r="AA23">
        <v>532512.61016950395</v>
      </c>
      <c r="AB23">
        <v>2965302.2977300002</v>
      </c>
      <c r="AC23" t="s">
        <v>587</v>
      </c>
      <c r="AD23" t="s">
        <v>587</v>
      </c>
      <c r="AE23" t="s">
        <v>588</v>
      </c>
      <c r="AG23" s="15" t="str">
        <f t="shared" si="0"/>
        <v>533023.87784774,2965149.07395508</v>
      </c>
      <c r="AH23" s="15" t="str">
        <f t="shared" si="1"/>
        <v>532512.610169504,2965302.29773</v>
      </c>
    </row>
    <row r="24" spans="1:34" x14ac:dyDescent="0.35">
      <c r="A24">
        <v>161</v>
      </c>
      <c r="B24" t="s">
        <v>585</v>
      </c>
      <c r="C24">
        <v>25</v>
      </c>
      <c r="D24" t="s">
        <v>537</v>
      </c>
      <c r="E24" t="s">
        <v>607</v>
      </c>
      <c r="F24">
        <v>1661.380242</v>
      </c>
      <c r="G24" t="s">
        <v>587</v>
      </c>
      <c r="H24" t="s">
        <v>608</v>
      </c>
      <c r="I24">
        <v>532154.88024190895</v>
      </c>
      <c r="J24" t="s">
        <v>529</v>
      </c>
      <c r="K24" t="s">
        <v>587</v>
      </c>
      <c r="L24" t="s">
        <v>587</v>
      </c>
      <c r="M24" t="s">
        <v>587</v>
      </c>
      <c r="N24" t="s">
        <v>587</v>
      </c>
      <c r="O24" t="s">
        <v>587</v>
      </c>
      <c r="P24" t="s">
        <v>587</v>
      </c>
      <c r="Q24" t="s">
        <v>587</v>
      </c>
      <c r="R24" t="s">
        <v>587</v>
      </c>
      <c r="S24" t="s">
        <v>587</v>
      </c>
      <c r="T24" t="s">
        <v>587</v>
      </c>
      <c r="U24" t="s">
        <v>587</v>
      </c>
      <c r="V24" t="s">
        <v>587</v>
      </c>
      <c r="W24" t="s">
        <v>587</v>
      </c>
      <c r="X24" t="s">
        <v>587</v>
      </c>
      <c r="Y24">
        <v>5450.7116759999999</v>
      </c>
      <c r="Z24">
        <v>2961885.3111256598</v>
      </c>
      <c r="AA24">
        <v>527093.76273951097</v>
      </c>
      <c r="AB24">
        <v>2960443.14439059</v>
      </c>
      <c r="AC24" t="s">
        <v>587</v>
      </c>
      <c r="AD24" t="s">
        <v>587</v>
      </c>
      <c r="AE24" t="s">
        <v>588</v>
      </c>
      <c r="AG24" s="15" t="str">
        <f t="shared" si="0"/>
        <v>532154.880241909,2961885.31112566</v>
      </c>
      <c r="AH24" s="15" t="str">
        <f t="shared" si="1"/>
        <v>527093.762739511,2960443.14439059</v>
      </c>
    </row>
    <row r="25" spans="1:34" x14ac:dyDescent="0.35">
      <c r="A25">
        <v>162</v>
      </c>
      <c r="B25" t="s">
        <v>585</v>
      </c>
      <c r="C25">
        <v>26</v>
      </c>
      <c r="D25" t="s">
        <v>538</v>
      </c>
      <c r="E25" t="s">
        <v>587</v>
      </c>
      <c r="F25">
        <v>3632.096207</v>
      </c>
      <c r="G25" t="s">
        <v>587</v>
      </c>
      <c r="H25" t="s">
        <v>609</v>
      </c>
      <c r="I25">
        <v>537500.51423565601</v>
      </c>
      <c r="J25" t="s">
        <v>529</v>
      </c>
      <c r="K25" t="s">
        <v>587</v>
      </c>
      <c r="L25" t="s">
        <v>587</v>
      </c>
      <c r="M25" t="s">
        <v>587</v>
      </c>
      <c r="N25" t="s">
        <v>587</v>
      </c>
      <c r="O25" t="s">
        <v>587</v>
      </c>
      <c r="P25" t="s">
        <v>587</v>
      </c>
      <c r="Q25" t="s">
        <v>587</v>
      </c>
      <c r="R25" t="s">
        <v>587</v>
      </c>
      <c r="S25" t="s">
        <v>587</v>
      </c>
      <c r="T25" t="s">
        <v>587</v>
      </c>
      <c r="U25" t="s">
        <v>587</v>
      </c>
      <c r="V25" t="s">
        <v>587</v>
      </c>
      <c r="W25" t="s">
        <v>587</v>
      </c>
      <c r="X25" t="s">
        <v>587</v>
      </c>
      <c r="Y25">
        <v>11916.302304999999</v>
      </c>
      <c r="Z25">
        <v>2966106.8883124199</v>
      </c>
      <c r="AA25">
        <v>546415.81267799996</v>
      </c>
      <c r="AB25">
        <v>2973626.2928929999</v>
      </c>
      <c r="AC25" t="s">
        <v>587</v>
      </c>
      <c r="AD25" t="s">
        <v>587</v>
      </c>
      <c r="AE25" t="s">
        <v>588</v>
      </c>
      <c r="AG25" s="15" t="str">
        <f t="shared" si="0"/>
        <v>537500.514235656,2966106.88831242</v>
      </c>
      <c r="AH25" s="15" t="str">
        <f t="shared" si="1"/>
        <v>546415.812678,2973626.292893</v>
      </c>
    </row>
  </sheetData>
  <customSheetViews>
    <customSheetView guid="{7FD45CA8-CDA3-43E3-8E85-D23B11BBBB88}" hiddenColumns="1" topLeftCell="D1">
      <selection activeCell="D28" sqref="A28:XFD28"/>
      <pageMargins left="0.7" right="0.7" top="0.75" bottom="0.75" header="0.3" footer="0.3"/>
    </customSheetView>
  </customSheetView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
  <sheetViews>
    <sheetView topLeftCell="D1" workbookViewId="0">
      <selection activeCell="Y33" sqref="Y33"/>
    </sheetView>
  </sheetViews>
  <sheetFormatPr defaultRowHeight="14.5" x14ac:dyDescent="0.35"/>
  <cols>
    <col min="1" max="3" width="0" hidden="1" customWidth="1"/>
    <col min="11" max="24" width="0" hidden="1" customWidth="1"/>
  </cols>
  <sheetData>
    <row r="1" spans="1:30" x14ac:dyDescent="0.35">
      <c r="A1" t="s">
        <v>567</v>
      </c>
      <c r="B1" t="s">
        <v>568</v>
      </c>
      <c r="C1" t="s">
        <v>362</v>
      </c>
      <c r="D1" t="s">
        <v>363</v>
      </c>
      <c r="E1" t="s">
        <v>364</v>
      </c>
      <c r="F1" t="s">
        <v>570</v>
      </c>
      <c r="G1" t="s">
        <v>366</v>
      </c>
      <c r="H1" t="s">
        <v>571</v>
      </c>
      <c r="I1" t="s">
        <v>417</v>
      </c>
      <c r="J1" t="s">
        <v>572</v>
      </c>
      <c r="K1" t="s">
        <v>367</v>
      </c>
      <c r="L1" t="s">
        <v>368</v>
      </c>
      <c r="M1" t="s">
        <v>369</v>
      </c>
      <c r="N1" t="s">
        <v>370</v>
      </c>
      <c r="O1" t="s">
        <v>573</v>
      </c>
      <c r="P1" t="s">
        <v>372</v>
      </c>
      <c r="Q1" t="s">
        <v>373</v>
      </c>
      <c r="R1" t="s">
        <v>574</v>
      </c>
      <c r="S1" t="s">
        <v>575</v>
      </c>
      <c r="T1" t="s">
        <v>389</v>
      </c>
      <c r="U1" t="s">
        <v>576</v>
      </c>
      <c r="V1" t="s">
        <v>577</v>
      </c>
      <c r="W1" t="s">
        <v>435</v>
      </c>
      <c r="X1" t="s">
        <v>578</v>
      </c>
      <c r="Y1" t="s">
        <v>579</v>
      </c>
      <c r="Z1" t="s">
        <v>580</v>
      </c>
      <c r="AA1" t="s">
        <v>581</v>
      </c>
      <c r="AB1" t="s">
        <v>582</v>
      </c>
      <c r="AC1" t="s">
        <v>583</v>
      </c>
      <c r="AD1" t="s">
        <v>584</v>
      </c>
    </row>
    <row r="2" spans="1:30" x14ac:dyDescent="0.35">
      <c r="A2">
        <v>7</v>
      </c>
      <c r="B2" t="s">
        <v>610</v>
      </c>
      <c r="C2">
        <v>4</v>
      </c>
      <c r="D2" t="s">
        <v>564</v>
      </c>
      <c r="E2" t="s">
        <v>611</v>
      </c>
      <c r="F2" t="s">
        <v>587</v>
      </c>
      <c r="G2" t="s">
        <v>612</v>
      </c>
      <c r="H2">
        <v>535123.395891055</v>
      </c>
      <c r="I2" t="s">
        <v>529</v>
      </c>
      <c r="J2" t="s">
        <v>611</v>
      </c>
      <c r="K2">
        <v>1</v>
      </c>
      <c r="L2">
        <v>1</v>
      </c>
      <c r="M2">
        <v>1</v>
      </c>
      <c r="N2" t="s">
        <v>587</v>
      </c>
      <c r="O2" t="s">
        <v>587</v>
      </c>
      <c r="P2" t="s">
        <v>587</v>
      </c>
      <c r="Q2" t="s">
        <v>587</v>
      </c>
      <c r="R2" t="s">
        <v>587</v>
      </c>
      <c r="S2" t="s">
        <v>587</v>
      </c>
      <c r="T2" t="s">
        <v>587</v>
      </c>
      <c r="U2" t="s">
        <v>587</v>
      </c>
      <c r="V2" t="s">
        <v>587</v>
      </c>
      <c r="W2" t="s">
        <v>587</v>
      </c>
      <c r="X2" t="s">
        <v>587</v>
      </c>
      <c r="Y2">
        <v>2959990.79845165</v>
      </c>
      <c r="Z2" t="s">
        <v>587</v>
      </c>
      <c r="AA2" t="s">
        <v>587</v>
      </c>
      <c r="AB2" t="s">
        <v>587</v>
      </c>
      <c r="AC2" t="s">
        <v>587</v>
      </c>
      <c r="AD2" t="s">
        <v>588</v>
      </c>
    </row>
    <row r="3" spans="1:30" x14ac:dyDescent="0.35">
      <c r="A3">
        <v>8</v>
      </c>
      <c r="B3" t="s">
        <v>610</v>
      </c>
      <c r="C3">
        <v>13</v>
      </c>
      <c r="D3" t="s">
        <v>613</v>
      </c>
      <c r="E3" t="s">
        <v>614</v>
      </c>
      <c r="F3" t="s">
        <v>587</v>
      </c>
      <c r="G3" t="s">
        <v>615</v>
      </c>
      <c r="H3">
        <v>533264.41437280201</v>
      </c>
      <c r="I3" t="s">
        <v>529</v>
      </c>
      <c r="J3" t="s">
        <v>616</v>
      </c>
      <c r="K3">
        <v>1</v>
      </c>
      <c r="L3">
        <v>1</v>
      </c>
      <c r="M3">
        <v>1</v>
      </c>
      <c r="N3" t="s">
        <v>587</v>
      </c>
      <c r="O3" t="s">
        <v>587</v>
      </c>
      <c r="P3">
        <v>1</v>
      </c>
      <c r="Q3">
        <v>1</v>
      </c>
      <c r="R3" t="s">
        <v>587</v>
      </c>
      <c r="S3" t="s">
        <v>587</v>
      </c>
      <c r="T3" t="s">
        <v>587</v>
      </c>
      <c r="U3" t="s">
        <v>587</v>
      </c>
      <c r="V3" t="s">
        <v>587</v>
      </c>
      <c r="W3" t="s">
        <v>587</v>
      </c>
      <c r="X3" t="s">
        <v>587</v>
      </c>
      <c r="Y3">
        <v>2962509.8924948098</v>
      </c>
      <c r="Z3" t="s">
        <v>587</v>
      </c>
      <c r="AA3" t="s">
        <v>587</v>
      </c>
      <c r="AB3" t="s">
        <v>587</v>
      </c>
      <c r="AC3" t="s">
        <v>587</v>
      </c>
      <c r="AD3" t="s">
        <v>588</v>
      </c>
    </row>
    <row r="4" spans="1:30" x14ac:dyDescent="0.35">
      <c r="A4">
        <v>9</v>
      </c>
      <c r="B4" t="s">
        <v>610</v>
      </c>
      <c r="C4">
        <v>14</v>
      </c>
      <c r="D4" t="s">
        <v>617</v>
      </c>
      <c r="E4" t="s">
        <v>553</v>
      </c>
      <c r="F4" t="s">
        <v>587</v>
      </c>
      <c r="G4" t="s">
        <v>618</v>
      </c>
      <c r="H4">
        <v>533688.12513954903</v>
      </c>
      <c r="I4" t="s">
        <v>529</v>
      </c>
      <c r="J4" t="s">
        <v>619</v>
      </c>
      <c r="K4">
        <v>1</v>
      </c>
      <c r="L4">
        <v>1</v>
      </c>
      <c r="M4">
        <v>1</v>
      </c>
      <c r="N4">
        <v>1</v>
      </c>
      <c r="O4" t="s">
        <v>587</v>
      </c>
      <c r="P4">
        <v>1</v>
      </c>
      <c r="Q4">
        <v>1</v>
      </c>
      <c r="R4" t="s">
        <v>587</v>
      </c>
      <c r="S4" t="s">
        <v>587</v>
      </c>
      <c r="T4" t="s">
        <v>587</v>
      </c>
      <c r="U4" t="s">
        <v>587</v>
      </c>
      <c r="V4" t="s">
        <v>587</v>
      </c>
      <c r="W4" t="s">
        <v>587</v>
      </c>
      <c r="X4" t="s">
        <v>587</v>
      </c>
      <c r="Y4">
        <v>2962728.7142356499</v>
      </c>
      <c r="Z4" t="s">
        <v>587</v>
      </c>
      <c r="AA4" t="s">
        <v>587</v>
      </c>
      <c r="AB4" t="s">
        <v>587</v>
      </c>
      <c r="AC4" t="s">
        <v>587</v>
      </c>
      <c r="AD4" t="s">
        <v>588</v>
      </c>
    </row>
  </sheetData>
  <customSheetViews>
    <customSheetView guid="{7FD45CA8-CDA3-43E3-8E85-D23B11BBBB88}" hiddenColumns="1" topLeftCell="D1">
      <selection activeCell="Y33" sqref="Y33"/>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353"/>
  <sheetViews>
    <sheetView workbookViewId="0">
      <selection activeCell="A26" sqref="A26"/>
    </sheetView>
  </sheetViews>
  <sheetFormatPr defaultRowHeight="14.5" x14ac:dyDescent="0.35"/>
  <cols>
    <col min="1" max="1" width="22.26953125" bestFit="1" customWidth="1"/>
    <col min="2" max="2" width="10.54296875" style="3" customWidth="1"/>
    <col min="3" max="3" width="9.7265625" style="3" customWidth="1"/>
    <col min="4" max="4" width="9.1796875" style="3"/>
  </cols>
  <sheetData>
    <row r="1" spans="1:4" ht="43.5" x14ac:dyDescent="0.35">
      <c r="A1" s="5" t="s">
        <v>0</v>
      </c>
      <c r="B1" s="7" t="s">
        <v>358</v>
      </c>
      <c r="C1" s="8" t="s">
        <v>3</v>
      </c>
      <c r="D1" s="9" t="s">
        <v>4</v>
      </c>
    </row>
    <row r="2" spans="1:4" s="2" customFormat="1" x14ac:dyDescent="0.35">
      <c r="A2" s="5" t="s">
        <v>360</v>
      </c>
      <c r="B2" s="7">
        <v>0</v>
      </c>
      <c r="C2" s="8"/>
      <c r="D2" s="12" t="s">
        <v>361</v>
      </c>
    </row>
    <row r="3" spans="1:4" x14ac:dyDescent="0.35">
      <c r="A3" s="4" t="s">
        <v>5</v>
      </c>
      <c r="B3" s="10">
        <v>81500</v>
      </c>
      <c r="C3" s="6" t="s">
        <v>6</v>
      </c>
      <c r="D3" s="3">
        <v>5</v>
      </c>
    </row>
    <row r="4" spans="1:4" x14ac:dyDescent="0.35">
      <c r="A4" s="4" t="s">
        <v>7</v>
      </c>
      <c r="B4" s="10">
        <v>120865</v>
      </c>
      <c r="C4" s="6" t="s">
        <v>6</v>
      </c>
      <c r="D4" s="3">
        <v>3</v>
      </c>
    </row>
    <row r="5" spans="1:4" x14ac:dyDescent="0.35">
      <c r="A5" s="4" t="s">
        <v>8</v>
      </c>
      <c r="B5" s="10">
        <v>69570</v>
      </c>
      <c r="C5" s="6" t="s">
        <v>6</v>
      </c>
      <c r="D5" s="3">
        <v>5</v>
      </c>
    </row>
    <row r="6" spans="1:4" x14ac:dyDescent="0.35">
      <c r="A6" s="4" t="s">
        <v>9</v>
      </c>
      <c r="B6" s="10">
        <v>41807</v>
      </c>
      <c r="C6" s="6" t="s">
        <v>10</v>
      </c>
      <c r="D6" s="3">
        <v>1</v>
      </c>
    </row>
    <row r="7" spans="1:4" x14ac:dyDescent="0.35">
      <c r="A7" s="4" t="s">
        <v>11</v>
      </c>
      <c r="B7" s="10">
        <v>63561</v>
      </c>
      <c r="C7" s="6" t="s">
        <v>10</v>
      </c>
      <c r="D7" s="3">
        <v>2</v>
      </c>
    </row>
    <row r="8" spans="1:4" x14ac:dyDescent="0.35">
      <c r="A8" s="4" t="s">
        <v>12</v>
      </c>
      <c r="B8" s="10">
        <v>91250</v>
      </c>
      <c r="C8" s="6" t="s">
        <v>6</v>
      </c>
      <c r="D8" s="3">
        <v>1</v>
      </c>
    </row>
    <row r="9" spans="1:4" x14ac:dyDescent="0.35">
      <c r="A9" s="4" t="s">
        <v>13</v>
      </c>
      <c r="B9" s="10">
        <v>76463</v>
      </c>
      <c r="C9" s="6" t="s">
        <v>6</v>
      </c>
      <c r="D9" s="3">
        <v>4</v>
      </c>
    </row>
    <row r="10" spans="1:4" x14ac:dyDescent="0.35">
      <c r="A10" s="4" t="s">
        <v>14</v>
      </c>
      <c r="B10" s="10">
        <v>52537</v>
      </c>
      <c r="C10" s="6" t="s">
        <v>10</v>
      </c>
      <c r="D10" s="3">
        <v>2</v>
      </c>
    </row>
    <row r="11" spans="1:4" x14ac:dyDescent="0.35">
      <c r="A11" s="4" t="s">
        <v>15</v>
      </c>
      <c r="B11" s="10">
        <v>125321</v>
      </c>
      <c r="C11" s="6" t="s">
        <v>6</v>
      </c>
      <c r="D11" s="3">
        <v>4</v>
      </c>
    </row>
    <row r="12" spans="1:4" x14ac:dyDescent="0.35">
      <c r="A12" s="4" t="s">
        <v>16</v>
      </c>
      <c r="B12" s="10">
        <v>65833</v>
      </c>
      <c r="C12" s="6" t="s">
        <v>10</v>
      </c>
      <c r="D12" s="3">
        <v>5</v>
      </c>
    </row>
    <row r="13" spans="1:4" x14ac:dyDescent="0.35">
      <c r="A13" s="4" t="s">
        <v>17</v>
      </c>
      <c r="B13" s="10">
        <v>92338</v>
      </c>
      <c r="C13" s="6" t="s">
        <v>6</v>
      </c>
      <c r="D13" s="3">
        <v>4</v>
      </c>
    </row>
    <row r="14" spans="1:4" x14ac:dyDescent="0.35">
      <c r="A14" s="4" t="s">
        <v>18</v>
      </c>
      <c r="B14" s="10">
        <v>85662</v>
      </c>
      <c r="C14" s="6" t="s">
        <v>6</v>
      </c>
      <c r="D14" s="3">
        <v>3</v>
      </c>
    </row>
    <row r="15" spans="1:4" x14ac:dyDescent="0.35">
      <c r="A15" s="4" t="s">
        <v>19</v>
      </c>
      <c r="B15" s="10">
        <v>83917</v>
      </c>
      <c r="C15" s="6" t="s">
        <v>6</v>
      </c>
      <c r="D15" s="3">
        <v>3</v>
      </c>
    </row>
    <row r="16" spans="1:4" x14ac:dyDescent="0.35">
      <c r="A16" s="4" t="s">
        <v>20</v>
      </c>
      <c r="B16" s="10">
        <v>71364</v>
      </c>
      <c r="C16" s="6" t="s">
        <v>6</v>
      </c>
      <c r="D16" s="3">
        <v>1</v>
      </c>
    </row>
    <row r="17" spans="1:4" x14ac:dyDescent="0.35">
      <c r="A17" s="4" t="s">
        <v>21</v>
      </c>
      <c r="B17" s="10">
        <v>102721</v>
      </c>
      <c r="C17" s="6" t="s">
        <v>6</v>
      </c>
      <c r="D17" s="3">
        <v>3</v>
      </c>
    </row>
    <row r="18" spans="1:4" x14ac:dyDescent="0.35">
      <c r="A18" s="4" t="s">
        <v>22</v>
      </c>
      <c r="B18" s="10">
        <v>47122</v>
      </c>
      <c r="C18" s="6" t="s">
        <v>10</v>
      </c>
      <c r="D18" s="3">
        <v>2</v>
      </c>
    </row>
    <row r="19" spans="1:4" x14ac:dyDescent="0.35">
      <c r="A19" s="4" t="s">
        <v>23</v>
      </c>
      <c r="B19" s="10">
        <v>65141</v>
      </c>
      <c r="C19" s="6" t="s">
        <v>10</v>
      </c>
      <c r="D19" s="3">
        <v>5</v>
      </c>
    </row>
    <row r="20" spans="1:4" x14ac:dyDescent="0.35">
      <c r="A20" s="4" t="s">
        <v>24</v>
      </c>
      <c r="B20" s="10">
        <v>72695</v>
      </c>
      <c r="C20" s="6" t="s">
        <v>6</v>
      </c>
      <c r="D20" s="3">
        <v>3</v>
      </c>
    </row>
    <row r="21" spans="1:4" x14ac:dyDescent="0.35">
      <c r="A21" s="4" t="s">
        <v>25</v>
      </c>
      <c r="B21" s="10">
        <v>78750</v>
      </c>
      <c r="C21" s="6" t="s">
        <v>6</v>
      </c>
      <c r="D21" s="3">
        <v>5</v>
      </c>
    </row>
    <row r="22" spans="1:4" x14ac:dyDescent="0.35">
      <c r="A22" s="4" t="s">
        <v>26</v>
      </c>
      <c r="B22" s="10">
        <v>67110</v>
      </c>
      <c r="C22" s="6" t="s">
        <v>10</v>
      </c>
      <c r="D22" s="3">
        <v>3</v>
      </c>
    </row>
    <row r="23" spans="1:4" x14ac:dyDescent="0.35">
      <c r="A23" s="4" t="s">
        <v>27</v>
      </c>
      <c r="B23" s="10">
        <v>58933</v>
      </c>
      <c r="C23" s="6" t="s">
        <v>10</v>
      </c>
      <c r="D23" s="3">
        <v>5</v>
      </c>
    </row>
    <row r="24" spans="1:4" x14ac:dyDescent="0.35">
      <c r="A24" s="4" t="s">
        <v>28</v>
      </c>
      <c r="B24" s="10">
        <v>66250</v>
      </c>
      <c r="C24" s="6" t="s">
        <v>10</v>
      </c>
      <c r="D24" s="3">
        <v>2</v>
      </c>
    </row>
    <row r="25" spans="1:4" x14ac:dyDescent="0.35">
      <c r="A25" s="4" t="s">
        <v>29</v>
      </c>
      <c r="B25" s="10">
        <v>64152</v>
      </c>
      <c r="C25" s="6" t="s">
        <v>10</v>
      </c>
      <c r="D25" s="3">
        <v>1</v>
      </c>
    </row>
    <row r="26" spans="1:4" x14ac:dyDescent="0.35">
      <c r="A26" s="4" t="s">
        <v>30</v>
      </c>
      <c r="B26" s="10">
        <v>114676</v>
      </c>
      <c r="C26" s="6" t="s">
        <v>6</v>
      </c>
      <c r="D26" s="3">
        <v>4</v>
      </c>
    </row>
    <row r="27" spans="1:4" x14ac:dyDescent="0.35">
      <c r="A27" s="4" t="s">
        <v>31</v>
      </c>
      <c r="B27" s="10">
        <v>74221</v>
      </c>
      <c r="C27" s="6" t="s">
        <v>6</v>
      </c>
      <c r="D27" s="3">
        <v>2</v>
      </c>
    </row>
    <row r="28" spans="1:4" x14ac:dyDescent="0.35">
      <c r="A28" s="4" t="s">
        <v>32</v>
      </c>
      <c r="B28" s="10">
        <v>87417</v>
      </c>
      <c r="C28" s="6" t="s">
        <v>6</v>
      </c>
      <c r="D28" s="3">
        <v>3</v>
      </c>
    </row>
    <row r="29" spans="1:4" x14ac:dyDescent="0.35">
      <c r="A29" s="4" t="s">
        <v>33</v>
      </c>
      <c r="B29" s="10">
        <v>105859</v>
      </c>
      <c r="C29" s="6" t="s">
        <v>6</v>
      </c>
      <c r="D29" s="3">
        <v>4</v>
      </c>
    </row>
    <row r="30" spans="1:4" x14ac:dyDescent="0.35">
      <c r="A30" s="4" t="s">
        <v>34</v>
      </c>
      <c r="B30" s="10">
        <v>84423</v>
      </c>
      <c r="C30" s="6" t="s">
        <v>6</v>
      </c>
      <c r="D30" s="3">
        <v>5</v>
      </c>
    </row>
    <row r="31" spans="1:4" x14ac:dyDescent="0.35">
      <c r="A31" s="4" t="s">
        <v>35</v>
      </c>
      <c r="B31" s="10">
        <v>88681</v>
      </c>
      <c r="C31" s="6" t="s">
        <v>6</v>
      </c>
      <c r="D31" s="3">
        <v>3</v>
      </c>
    </row>
    <row r="32" spans="1:4" x14ac:dyDescent="0.35">
      <c r="A32" s="4" t="s">
        <v>36</v>
      </c>
      <c r="B32" s="10">
        <v>59167</v>
      </c>
      <c r="C32" s="6" t="s">
        <v>10</v>
      </c>
      <c r="D32" s="3">
        <v>2</v>
      </c>
    </row>
    <row r="33" spans="1:4" x14ac:dyDescent="0.35">
      <c r="A33" s="4" t="s">
        <v>37</v>
      </c>
      <c r="B33" s="10">
        <v>73980</v>
      </c>
      <c r="C33" s="6" t="s">
        <v>6</v>
      </c>
      <c r="D33" s="3">
        <v>4</v>
      </c>
    </row>
    <row r="34" spans="1:4" x14ac:dyDescent="0.35">
      <c r="A34" s="4" t="s">
        <v>38</v>
      </c>
      <c r="B34" s="10">
        <v>93761</v>
      </c>
      <c r="C34" s="6" t="s">
        <v>6</v>
      </c>
      <c r="D34" s="3">
        <v>4</v>
      </c>
    </row>
    <row r="35" spans="1:4" x14ac:dyDescent="0.35">
      <c r="A35" s="4" t="s">
        <v>39</v>
      </c>
      <c r="B35" s="10">
        <v>72699</v>
      </c>
      <c r="C35" s="6" t="s">
        <v>6</v>
      </c>
      <c r="D35" s="3">
        <v>3</v>
      </c>
    </row>
    <row r="36" spans="1:4" x14ac:dyDescent="0.35">
      <c r="A36" s="4" t="s">
        <v>40</v>
      </c>
      <c r="B36" s="10">
        <v>72361</v>
      </c>
      <c r="C36" s="6" t="s">
        <v>6</v>
      </c>
      <c r="D36" s="3">
        <v>1</v>
      </c>
    </row>
    <row r="37" spans="1:4" x14ac:dyDescent="0.35">
      <c r="A37" s="4" t="s">
        <v>41</v>
      </c>
      <c r="B37" s="10">
        <v>144461</v>
      </c>
      <c r="C37" s="6" t="s">
        <v>6</v>
      </c>
      <c r="D37" s="3">
        <v>3</v>
      </c>
    </row>
    <row r="38" spans="1:4" x14ac:dyDescent="0.35">
      <c r="A38" s="4" t="s">
        <v>42</v>
      </c>
      <c r="B38" s="10">
        <v>54485</v>
      </c>
      <c r="C38" s="6" t="s">
        <v>10</v>
      </c>
      <c r="D38" s="3">
        <v>6</v>
      </c>
    </row>
    <row r="39" spans="1:4" x14ac:dyDescent="0.35">
      <c r="A39" s="4" t="s">
        <v>43</v>
      </c>
      <c r="B39" s="10">
        <v>63664</v>
      </c>
      <c r="C39" s="6" t="s">
        <v>10</v>
      </c>
      <c r="D39" s="3">
        <v>5</v>
      </c>
    </row>
    <row r="40" spans="1:4" x14ac:dyDescent="0.35">
      <c r="A40" s="4" t="s">
        <v>44</v>
      </c>
      <c r="B40" s="10">
        <v>103996</v>
      </c>
      <c r="C40" s="6" t="s">
        <v>6</v>
      </c>
      <c r="D40" s="3">
        <v>3</v>
      </c>
    </row>
    <row r="41" spans="1:4" x14ac:dyDescent="0.35">
      <c r="A41" s="4" t="s">
        <v>45</v>
      </c>
      <c r="B41" s="10">
        <v>127813</v>
      </c>
      <c r="C41" s="6" t="s">
        <v>6</v>
      </c>
      <c r="D41" s="3">
        <v>4</v>
      </c>
    </row>
    <row r="42" spans="1:4" x14ac:dyDescent="0.35">
      <c r="A42" s="4" t="s">
        <v>46</v>
      </c>
      <c r="B42" s="10">
        <v>102422</v>
      </c>
      <c r="C42" s="6" t="s">
        <v>6</v>
      </c>
      <c r="D42" s="3">
        <v>3</v>
      </c>
    </row>
    <row r="43" spans="1:4" x14ac:dyDescent="0.35">
      <c r="A43" s="4" t="s">
        <v>47</v>
      </c>
      <c r="B43" s="10">
        <v>87500</v>
      </c>
      <c r="C43" s="6" t="s">
        <v>6</v>
      </c>
      <c r="D43" s="3">
        <v>6</v>
      </c>
    </row>
    <row r="44" spans="1:4" x14ac:dyDescent="0.35">
      <c r="A44" s="4" t="s">
        <v>48</v>
      </c>
      <c r="B44" s="10">
        <v>66306</v>
      </c>
      <c r="C44" s="6" t="s">
        <v>10</v>
      </c>
      <c r="D44" s="3">
        <v>5</v>
      </c>
    </row>
    <row r="45" spans="1:4" x14ac:dyDescent="0.35">
      <c r="A45" s="4" t="s">
        <v>49</v>
      </c>
      <c r="B45" s="10">
        <v>88481</v>
      </c>
      <c r="C45" s="6" t="s">
        <v>6</v>
      </c>
      <c r="D45" s="3">
        <v>5</v>
      </c>
    </row>
    <row r="46" spans="1:4" x14ac:dyDescent="0.35">
      <c r="A46" s="4" t="s">
        <v>50</v>
      </c>
      <c r="B46" s="10">
        <v>82365</v>
      </c>
      <c r="C46" s="6" t="s">
        <v>6</v>
      </c>
      <c r="D46" s="3">
        <v>2</v>
      </c>
    </row>
    <row r="47" spans="1:4" x14ac:dyDescent="0.35">
      <c r="A47" s="4" t="s">
        <v>51</v>
      </c>
      <c r="B47" s="10">
        <v>48569</v>
      </c>
      <c r="C47" s="6" t="s">
        <v>10</v>
      </c>
      <c r="D47" s="3">
        <v>5</v>
      </c>
    </row>
    <row r="48" spans="1:4" x14ac:dyDescent="0.35">
      <c r="A48" s="4" t="s">
        <v>52</v>
      </c>
      <c r="B48" s="10">
        <v>63889</v>
      </c>
      <c r="C48" s="6" t="s">
        <v>10</v>
      </c>
      <c r="D48" s="3">
        <v>3</v>
      </c>
    </row>
    <row r="49" spans="1:4" x14ac:dyDescent="0.35">
      <c r="A49" s="4" t="s">
        <v>53</v>
      </c>
      <c r="B49" s="10">
        <v>93640</v>
      </c>
      <c r="C49" s="6" t="s">
        <v>6</v>
      </c>
      <c r="D49" s="3">
        <v>6</v>
      </c>
    </row>
    <row r="50" spans="1:4" x14ac:dyDescent="0.35">
      <c r="A50" s="4" t="s">
        <v>54</v>
      </c>
      <c r="B50" s="10">
        <v>52356</v>
      </c>
      <c r="C50" s="6" t="s">
        <v>10</v>
      </c>
      <c r="D50" s="3">
        <v>1</v>
      </c>
    </row>
    <row r="51" spans="1:4" x14ac:dyDescent="0.35">
      <c r="A51" s="4" t="s">
        <v>55</v>
      </c>
      <c r="B51" s="10">
        <v>95465</v>
      </c>
      <c r="C51" s="6" t="s">
        <v>6</v>
      </c>
      <c r="D51" s="3">
        <v>4</v>
      </c>
    </row>
    <row r="52" spans="1:4" x14ac:dyDescent="0.35">
      <c r="A52" s="4" t="s">
        <v>56</v>
      </c>
      <c r="B52" s="10">
        <v>75909</v>
      </c>
      <c r="C52" s="6" t="s">
        <v>6</v>
      </c>
      <c r="D52" s="3">
        <v>6</v>
      </c>
    </row>
    <row r="53" spans="1:4" x14ac:dyDescent="0.35">
      <c r="A53" s="4" t="s">
        <v>57</v>
      </c>
      <c r="B53" s="10">
        <v>90878</v>
      </c>
      <c r="C53" s="6" t="s">
        <v>6</v>
      </c>
      <c r="D53" s="3">
        <v>6</v>
      </c>
    </row>
    <row r="54" spans="1:4" x14ac:dyDescent="0.35">
      <c r="A54" s="4" t="s">
        <v>58</v>
      </c>
      <c r="B54" s="10">
        <v>157500</v>
      </c>
      <c r="C54" s="6" t="s">
        <v>6</v>
      </c>
      <c r="D54" s="3">
        <v>4</v>
      </c>
    </row>
    <row r="55" spans="1:4" x14ac:dyDescent="0.35">
      <c r="A55" s="4" t="s">
        <v>59</v>
      </c>
      <c r="B55" s="10">
        <v>72804</v>
      </c>
      <c r="C55" s="6" t="s">
        <v>6</v>
      </c>
      <c r="D55" s="3">
        <v>5</v>
      </c>
    </row>
    <row r="56" spans="1:4" x14ac:dyDescent="0.35">
      <c r="A56" s="4" t="s">
        <v>60</v>
      </c>
      <c r="B56" s="10">
        <v>49000</v>
      </c>
      <c r="C56" s="6" t="s">
        <v>10</v>
      </c>
      <c r="D56" s="3">
        <v>1</v>
      </c>
    </row>
    <row r="57" spans="1:4" x14ac:dyDescent="0.35">
      <c r="A57" s="4" t="s">
        <v>61</v>
      </c>
      <c r="B57" s="10">
        <v>91287</v>
      </c>
      <c r="C57" s="6" t="s">
        <v>6</v>
      </c>
      <c r="D57" s="3">
        <v>3</v>
      </c>
    </row>
    <row r="58" spans="1:4" x14ac:dyDescent="0.35">
      <c r="A58" s="4" t="s">
        <v>62</v>
      </c>
      <c r="B58" s="10">
        <v>63299</v>
      </c>
      <c r="C58" s="6" t="s">
        <v>10</v>
      </c>
      <c r="D58" s="3">
        <v>5</v>
      </c>
    </row>
    <row r="59" spans="1:4" x14ac:dyDescent="0.35">
      <c r="A59" s="4" t="s">
        <v>63</v>
      </c>
      <c r="B59" s="10">
        <v>93643</v>
      </c>
      <c r="C59" s="6" t="s">
        <v>6</v>
      </c>
      <c r="D59" s="3">
        <v>4</v>
      </c>
    </row>
    <row r="60" spans="1:4" x14ac:dyDescent="0.35">
      <c r="A60" s="4" t="s">
        <v>64</v>
      </c>
      <c r="B60" s="10">
        <v>48725</v>
      </c>
      <c r="C60" s="6" t="s">
        <v>10</v>
      </c>
      <c r="D60" s="3">
        <v>6</v>
      </c>
    </row>
    <row r="61" spans="1:4" x14ac:dyDescent="0.35">
      <c r="A61" s="4" t="s">
        <v>65</v>
      </c>
      <c r="B61" s="10">
        <v>54741</v>
      </c>
      <c r="C61" s="6" t="s">
        <v>10</v>
      </c>
      <c r="D61" s="3">
        <v>1</v>
      </c>
    </row>
    <row r="62" spans="1:4" x14ac:dyDescent="0.35">
      <c r="A62" s="4" t="s">
        <v>66</v>
      </c>
      <c r="B62" s="10">
        <v>65648</v>
      </c>
      <c r="C62" s="6" t="s">
        <v>10</v>
      </c>
      <c r="D62" s="3">
        <v>1</v>
      </c>
    </row>
    <row r="63" spans="1:4" x14ac:dyDescent="0.35">
      <c r="A63" s="4" t="s">
        <v>67</v>
      </c>
      <c r="B63" s="10">
        <v>63594</v>
      </c>
      <c r="C63" s="6" t="s">
        <v>10</v>
      </c>
      <c r="D63" s="3">
        <v>1</v>
      </c>
    </row>
    <row r="64" spans="1:4" x14ac:dyDescent="0.35">
      <c r="A64" s="4" t="s">
        <v>68</v>
      </c>
      <c r="B64" s="10">
        <v>47276</v>
      </c>
      <c r="C64" s="6" t="s">
        <v>10</v>
      </c>
      <c r="D64" s="3">
        <v>2</v>
      </c>
    </row>
    <row r="65" spans="1:4" x14ac:dyDescent="0.35">
      <c r="A65" s="4" t="s">
        <v>69</v>
      </c>
      <c r="B65" s="10">
        <v>67813</v>
      </c>
      <c r="C65" s="6" t="s">
        <v>10</v>
      </c>
      <c r="D65" s="3">
        <v>5</v>
      </c>
    </row>
    <row r="66" spans="1:4" x14ac:dyDescent="0.35">
      <c r="A66" s="4" t="s">
        <v>70</v>
      </c>
      <c r="B66" s="10">
        <v>57375</v>
      </c>
      <c r="C66" s="6" t="s">
        <v>10</v>
      </c>
      <c r="D66" s="3">
        <v>1</v>
      </c>
    </row>
    <row r="67" spans="1:4" x14ac:dyDescent="0.35">
      <c r="A67" s="4" t="s">
        <v>71</v>
      </c>
      <c r="B67" s="10">
        <v>64867</v>
      </c>
      <c r="C67" s="6" t="s">
        <v>10</v>
      </c>
      <c r="D67" s="3">
        <v>3</v>
      </c>
    </row>
    <row r="68" spans="1:4" x14ac:dyDescent="0.35">
      <c r="A68" s="4" t="s">
        <v>72</v>
      </c>
      <c r="B68" s="10">
        <v>117679</v>
      </c>
      <c r="C68" s="6" t="s">
        <v>6</v>
      </c>
      <c r="D68" s="3">
        <v>5</v>
      </c>
    </row>
    <row r="69" spans="1:4" x14ac:dyDescent="0.35">
      <c r="A69" s="4" t="s">
        <v>73</v>
      </c>
      <c r="B69" s="10">
        <v>46452</v>
      </c>
      <c r="C69" s="6" t="s">
        <v>10</v>
      </c>
      <c r="D69" s="3">
        <v>1</v>
      </c>
    </row>
    <row r="70" spans="1:4" x14ac:dyDescent="0.35">
      <c r="A70" s="4" t="s">
        <v>74</v>
      </c>
      <c r="B70" s="10">
        <v>132385</v>
      </c>
      <c r="C70" s="6" t="s">
        <v>6</v>
      </c>
      <c r="D70" s="3">
        <v>4</v>
      </c>
    </row>
    <row r="71" spans="1:4" x14ac:dyDescent="0.35">
      <c r="A71" s="4" t="s">
        <v>75</v>
      </c>
      <c r="B71" s="10">
        <v>79286</v>
      </c>
      <c r="C71" s="6" t="s">
        <v>6</v>
      </c>
      <c r="D71" s="3">
        <v>1</v>
      </c>
    </row>
    <row r="72" spans="1:4" x14ac:dyDescent="0.35">
      <c r="A72" s="4" t="s">
        <v>76</v>
      </c>
      <c r="B72" s="10">
        <v>50521</v>
      </c>
      <c r="C72" s="6" t="s">
        <v>10</v>
      </c>
      <c r="D72" s="3">
        <v>1</v>
      </c>
    </row>
    <row r="73" spans="1:4" x14ac:dyDescent="0.35">
      <c r="A73" s="4" t="s">
        <v>77</v>
      </c>
      <c r="B73" s="10">
        <v>47500</v>
      </c>
      <c r="C73" s="6" t="s">
        <v>10</v>
      </c>
      <c r="D73" s="3">
        <v>1</v>
      </c>
    </row>
    <row r="74" spans="1:4" x14ac:dyDescent="0.35">
      <c r="A74" s="4" t="s">
        <v>78</v>
      </c>
      <c r="B74" s="10">
        <v>77404</v>
      </c>
      <c r="C74" s="6" t="s">
        <v>6</v>
      </c>
      <c r="D74" s="3">
        <v>4</v>
      </c>
    </row>
    <row r="75" spans="1:4" x14ac:dyDescent="0.35">
      <c r="A75" s="4" t="s">
        <v>79</v>
      </c>
      <c r="B75" s="10">
        <v>68684</v>
      </c>
      <c r="C75" s="6" t="s">
        <v>6</v>
      </c>
      <c r="D75" s="3">
        <v>5</v>
      </c>
    </row>
    <row r="76" spans="1:4" x14ac:dyDescent="0.35">
      <c r="A76" s="4" t="s">
        <v>80</v>
      </c>
      <c r="B76" s="10">
        <v>85558</v>
      </c>
      <c r="C76" s="6" t="s">
        <v>6</v>
      </c>
      <c r="D76" s="3">
        <v>6</v>
      </c>
    </row>
    <row r="77" spans="1:4" x14ac:dyDescent="0.35">
      <c r="A77" s="4" t="s">
        <v>81</v>
      </c>
      <c r="B77" s="10">
        <v>75307</v>
      </c>
      <c r="C77" s="6" t="s">
        <v>6</v>
      </c>
      <c r="D77" s="3">
        <v>2</v>
      </c>
    </row>
    <row r="78" spans="1:4" x14ac:dyDescent="0.35">
      <c r="A78" s="4" t="s">
        <v>82</v>
      </c>
      <c r="B78" s="10">
        <v>50860</v>
      </c>
      <c r="C78" s="6" t="s">
        <v>10</v>
      </c>
      <c r="D78" s="3">
        <v>5</v>
      </c>
    </row>
    <row r="79" spans="1:4" x14ac:dyDescent="0.35">
      <c r="A79" s="4" t="s">
        <v>83</v>
      </c>
      <c r="B79" s="10">
        <v>85326</v>
      </c>
      <c r="C79" s="6" t="s">
        <v>6</v>
      </c>
      <c r="D79" s="3">
        <v>5</v>
      </c>
    </row>
    <row r="80" spans="1:4" x14ac:dyDescent="0.35">
      <c r="A80" s="4" t="s">
        <v>84</v>
      </c>
      <c r="B80" s="10">
        <v>84616</v>
      </c>
      <c r="C80" s="6" t="s">
        <v>6</v>
      </c>
      <c r="D80" s="3">
        <v>3</v>
      </c>
    </row>
    <row r="81" spans="1:4" x14ac:dyDescent="0.35">
      <c r="A81" s="4" t="s">
        <v>85</v>
      </c>
      <c r="B81" s="10">
        <v>176250</v>
      </c>
      <c r="C81" s="6" t="s">
        <v>6</v>
      </c>
      <c r="D81" s="3">
        <v>6</v>
      </c>
    </row>
    <row r="82" spans="1:4" x14ac:dyDescent="0.35">
      <c r="A82" s="4" t="s">
        <v>86</v>
      </c>
      <c r="B82" s="10">
        <v>76786</v>
      </c>
      <c r="C82" s="6" t="s">
        <v>6</v>
      </c>
      <c r="D82" s="3">
        <v>4</v>
      </c>
    </row>
    <row r="83" spans="1:4" x14ac:dyDescent="0.35">
      <c r="A83" s="4" t="s">
        <v>87</v>
      </c>
      <c r="B83" s="10">
        <v>68053</v>
      </c>
      <c r="C83" s="6" t="s">
        <v>6</v>
      </c>
      <c r="D83" s="3">
        <v>3</v>
      </c>
    </row>
    <row r="84" spans="1:4" x14ac:dyDescent="0.35">
      <c r="A84" s="4" t="s">
        <v>88</v>
      </c>
      <c r="B84" s="10">
        <v>116125</v>
      </c>
      <c r="C84" s="6" t="s">
        <v>6</v>
      </c>
      <c r="D84" s="3">
        <v>3</v>
      </c>
    </row>
    <row r="85" spans="1:4" x14ac:dyDescent="0.35">
      <c r="A85" s="4" t="s">
        <v>89</v>
      </c>
      <c r="B85" s="10">
        <v>120253</v>
      </c>
      <c r="C85" s="6" t="s">
        <v>6</v>
      </c>
      <c r="D85" s="3">
        <v>5</v>
      </c>
    </row>
    <row r="86" spans="1:4" x14ac:dyDescent="0.35">
      <c r="A86" s="4" t="s">
        <v>90</v>
      </c>
      <c r="B86" s="10">
        <v>88534</v>
      </c>
      <c r="C86" s="6" t="s">
        <v>6</v>
      </c>
      <c r="D86" s="3">
        <v>5</v>
      </c>
    </row>
    <row r="87" spans="1:4" x14ac:dyDescent="0.35">
      <c r="A87" s="4" t="s">
        <v>91</v>
      </c>
      <c r="B87" s="10">
        <v>71020</v>
      </c>
      <c r="C87" s="6" t="s">
        <v>6</v>
      </c>
      <c r="D87" s="3">
        <v>3</v>
      </c>
    </row>
    <row r="88" spans="1:4" x14ac:dyDescent="0.35">
      <c r="A88" s="4" t="s">
        <v>92</v>
      </c>
      <c r="B88" s="10">
        <v>84173</v>
      </c>
      <c r="C88" s="6" t="s">
        <v>6</v>
      </c>
      <c r="D88" s="3">
        <v>2</v>
      </c>
    </row>
    <row r="89" spans="1:4" x14ac:dyDescent="0.35">
      <c r="A89" s="4" t="s">
        <v>93</v>
      </c>
      <c r="B89" s="10">
        <v>62452</v>
      </c>
      <c r="C89" s="6" t="s">
        <v>10</v>
      </c>
      <c r="D89" s="3">
        <v>5</v>
      </c>
    </row>
    <row r="90" spans="1:4" x14ac:dyDescent="0.35">
      <c r="A90" s="4" t="s">
        <v>94</v>
      </c>
      <c r="B90" s="10">
        <v>56927</v>
      </c>
      <c r="C90" s="6" t="s">
        <v>10</v>
      </c>
      <c r="D90" s="3">
        <v>2</v>
      </c>
    </row>
    <row r="91" spans="1:4" x14ac:dyDescent="0.35">
      <c r="A91" s="4" t="s">
        <v>95</v>
      </c>
      <c r="B91" s="10">
        <v>95372</v>
      </c>
      <c r="C91" s="6" t="s">
        <v>6</v>
      </c>
      <c r="D91" s="3">
        <v>5</v>
      </c>
    </row>
    <row r="92" spans="1:4" x14ac:dyDescent="0.35">
      <c r="A92" s="4" t="s">
        <v>96</v>
      </c>
      <c r="B92" s="10">
        <v>56911</v>
      </c>
      <c r="C92" s="6" t="s">
        <v>10</v>
      </c>
      <c r="D92" s="3">
        <v>5</v>
      </c>
    </row>
    <row r="93" spans="1:4" x14ac:dyDescent="0.35">
      <c r="A93" s="4" t="s">
        <v>97</v>
      </c>
      <c r="B93" s="10">
        <v>54556</v>
      </c>
      <c r="C93" s="6" t="s">
        <v>10</v>
      </c>
      <c r="D93" s="3">
        <v>1</v>
      </c>
    </row>
    <row r="94" spans="1:4" x14ac:dyDescent="0.35">
      <c r="A94" s="4" t="s">
        <v>98</v>
      </c>
      <c r="B94" s="10">
        <v>61083</v>
      </c>
      <c r="C94" s="6" t="s">
        <v>10</v>
      </c>
      <c r="D94" s="3">
        <v>2</v>
      </c>
    </row>
    <row r="95" spans="1:4" x14ac:dyDescent="0.35">
      <c r="A95" s="4" t="s">
        <v>99</v>
      </c>
      <c r="B95" s="10">
        <v>89185</v>
      </c>
      <c r="C95" s="6" t="s">
        <v>6</v>
      </c>
      <c r="D95" s="3">
        <v>4</v>
      </c>
    </row>
    <row r="96" spans="1:4" x14ac:dyDescent="0.35">
      <c r="A96" s="4" t="s">
        <v>100</v>
      </c>
      <c r="B96" s="10">
        <v>51056</v>
      </c>
      <c r="C96" s="6" t="s">
        <v>10</v>
      </c>
      <c r="D96" s="3">
        <v>4</v>
      </c>
    </row>
    <row r="97" spans="1:4" x14ac:dyDescent="0.35">
      <c r="A97" s="4" t="s">
        <v>101</v>
      </c>
      <c r="B97" s="10">
        <v>60445</v>
      </c>
      <c r="C97" s="6" t="s">
        <v>10</v>
      </c>
      <c r="D97" s="3">
        <v>5</v>
      </c>
    </row>
    <row r="98" spans="1:4" x14ac:dyDescent="0.35">
      <c r="A98" s="4" t="s">
        <v>102</v>
      </c>
      <c r="B98" s="10">
        <v>33763</v>
      </c>
      <c r="C98" s="6" t="s">
        <v>10</v>
      </c>
      <c r="D98" s="3">
        <v>5</v>
      </c>
    </row>
    <row r="99" spans="1:4" x14ac:dyDescent="0.35">
      <c r="A99" s="4" t="s">
        <v>103</v>
      </c>
      <c r="B99" s="10">
        <v>64070</v>
      </c>
      <c r="C99" s="6" t="s">
        <v>10</v>
      </c>
      <c r="D99" s="3">
        <v>5</v>
      </c>
    </row>
    <row r="100" spans="1:4" x14ac:dyDescent="0.35">
      <c r="A100" s="4" t="s">
        <v>104</v>
      </c>
      <c r="B100" s="10">
        <v>46628</v>
      </c>
      <c r="C100" s="6" t="s">
        <v>10</v>
      </c>
      <c r="D100" s="3">
        <v>3</v>
      </c>
    </row>
    <row r="101" spans="1:4" x14ac:dyDescent="0.35">
      <c r="A101" s="4" t="s">
        <v>105</v>
      </c>
      <c r="B101" s="10">
        <v>52313</v>
      </c>
      <c r="C101" s="6" t="s">
        <v>10</v>
      </c>
      <c r="D101" s="3">
        <v>1</v>
      </c>
    </row>
    <row r="102" spans="1:4" x14ac:dyDescent="0.35">
      <c r="A102" s="4" t="s">
        <v>106</v>
      </c>
      <c r="B102" s="10">
        <v>94538</v>
      </c>
      <c r="C102" s="6" t="s">
        <v>6</v>
      </c>
      <c r="D102" s="3">
        <v>5</v>
      </c>
    </row>
    <row r="103" spans="1:4" x14ac:dyDescent="0.35">
      <c r="A103" s="4" t="s">
        <v>107</v>
      </c>
      <c r="B103" s="10">
        <v>68881</v>
      </c>
      <c r="C103" s="6" t="s">
        <v>6</v>
      </c>
      <c r="D103" s="3">
        <v>3</v>
      </c>
    </row>
    <row r="104" spans="1:4" x14ac:dyDescent="0.35">
      <c r="A104" s="4" t="s">
        <v>108</v>
      </c>
      <c r="B104" s="10">
        <v>101980</v>
      </c>
      <c r="C104" s="6" t="s">
        <v>6</v>
      </c>
      <c r="D104" s="3">
        <v>3</v>
      </c>
    </row>
    <row r="105" spans="1:4" x14ac:dyDescent="0.35">
      <c r="A105" s="4" t="s">
        <v>109</v>
      </c>
      <c r="B105" s="10">
        <v>87830</v>
      </c>
      <c r="C105" s="6" t="s">
        <v>6</v>
      </c>
      <c r="D105" s="3">
        <v>5</v>
      </c>
    </row>
    <row r="106" spans="1:4" x14ac:dyDescent="0.35">
      <c r="A106" s="4" t="s">
        <v>110</v>
      </c>
      <c r="B106" s="10">
        <v>46589</v>
      </c>
      <c r="C106" s="6" t="s">
        <v>10</v>
      </c>
      <c r="D106" s="3">
        <v>3</v>
      </c>
    </row>
    <row r="107" spans="1:4" x14ac:dyDescent="0.35">
      <c r="A107" s="4" t="s">
        <v>111</v>
      </c>
      <c r="B107" s="10">
        <v>106898</v>
      </c>
      <c r="C107" s="6" t="s">
        <v>6</v>
      </c>
      <c r="D107" s="3">
        <v>4</v>
      </c>
    </row>
    <row r="108" spans="1:4" x14ac:dyDescent="0.35">
      <c r="A108" s="4" t="s">
        <v>112</v>
      </c>
      <c r="B108" s="10">
        <v>75776</v>
      </c>
      <c r="C108" s="6" t="s">
        <v>6</v>
      </c>
      <c r="D108" s="3">
        <v>2</v>
      </c>
    </row>
    <row r="109" spans="1:4" x14ac:dyDescent="0.35">
      <c r="A109" s="4" t="s">
        <v>113</v>
      </c>
      <c r="B109" s="10">
        <v>60229</v>
      </c>
      <c r="C109" s="6" t="s">
        <v>10</v>
      </c>
      <c r="D109" s="3">
        <v>4</v>
      </c>
    </row>
    <row r="110" spans="1:4" x14ac:dyDescent="0.35">
      <c r="A110" s="4" t="s">
        <v>114</v>
      </c>
      <c r="B110" s="10">
        <v>69219</v>
      </c>
      <c r="C110" s="6" t="s">
        <v>6</v>
      </c>
      <c r="D110" s="3">
        <v>1</v>
      </c>
    </row>
    <row r="111" spans="1:4" x14ac:dyDescent="0.35">
      <c r="A111" s="4" t="s">
        <v>115</v>
      </c>
      <c r="B111" s="10">
        <v>31406</v>
      </c>
      <c r="C111" s="6" t="s">
        <v>10</v>
      </c>
      <c r="D111" s="3">
        <v>5</v>
      </c>
    </row>
    <row r="112" spans="1:4" x14ac:dyDescent="0.35">
      <c r="A112" s="4" t="s">
        <v>116</v>
      </c>
      <c r="B112" s="10">
        <v>81250</v>
      </c>
      <c r="C112" s="6" t="s">
        <v>6</v>
      </c>
      <c r="D112" s="3">
        <v>3</v>
      </c>
    </row>
    <row r="113" spans="1:4" x14ac:dyDescent="0.35">
      <c r="A113" s="4" t="s">
        <v>117</v>
      </c>
      <c r="B113" s="10">
        <v>78261</v>
      </c>
      <c r="C113" s="6" t="s">
        <v>6</v>
      </c>
      <c r="D113" s="3">
        <v>2</v>
      </c>
    </row>
    <row r="114" spans="1:4" x14ac:dyDescent="0.35">
      <c r="A114" s="4" t="s">
        <v>118</v>
      </c>
      <c r="B114" s="10">
        <v>75208</v>
      </c>
      <c r="C114" s="6" t="s">
        <v>6</v>
      </c>
      <c r="D114" s="3">
        <v>1</v>
      </c>
    </row>
    <row r="115" spans="1:4" x14ac:dyDescent="0.35">
      <c r="A115" s="4" t="s">
        <v>119</v>
      </c>
      <c r="B115" s="10">
        <v>52026</v>
      </c>
      <c r="C115" s="6" t="s">
        <v>10</v>
      </c>
      <c r="D115" s="3">
        <v>1</v>
      </c>
    </row>
    <row r="116" spans="1:4" x14ac:dyDescent="0.35">
      <c r="A116" s="4" t="s">
        <v>120</v>
      </c>
      <c r="B116" s="10">
        <v>48493</v>
      </c>
      <c r="C116" s="6" t="s">
        <v>10</v>
      </c>
      <c r="D116" s="3">
        <v>2</v>
      </c>
    </row>
    <row r="117" spans="1:4" x14ac:dyDescent="0.35">
      <c r="A117" s="4" t="s">
        <v>121</v>
      </c>
      <c r="B117" s="10">
        <v>116686</v>
      </c>
      <c r="C117" s="6" t="s">
        <v>6</v>
      </c>
      <c r="D117" s="3">
        <v>3</v>
      </c>
    </row>
    <row r="118" spans="1:4" x14ac:dyDescent="0.35">
      <c r="A118" s="4" t="s">
        <v>122</v>
      </c>
      <c r="B118" s="10">
        <v>92898</v>
      </c>
      <c r="C118" s="6" t="s">
        <v>6</v>
      </c>
      <c r="D118" s="3">
        <v>4</v>
      </c>
    </row>
    <row r="119" spans="1:4" x14ac:dyDescent="0.35">
      <c r="A119" s="4" t="s">
        <v>123</v>
      </c>
      <c r="B119" s="10">
        <v>74737</v>
      </c>
      <c r="C119" s="6" t="s">
        <v>6</v>
      </c>
      <c r="D119" s="3">
        <v>2</v>
      </c>
    </row>
    <row r="120" spans="1:4" x14ac:dyDescent="0.35">
      <c r="A120" s="4" t="s">
        <v>124</v>
      </c>
      <c r="B120" s="10">
        <v>69917</v>
      </c>
      <c r="C120" s="6" t="s">
        <v>6</v>
      </c>
      <c r="D120" s="3">
        <v>5</v>
      </c>
    </row>
    <row r="121" spans="1:4" x14ac:dyDescent="0.35">
      <c r="A121" s="4" t="s">
        <v>125</v>
      </c>
      <c r="B121" s="10">
        <v>108558</v>
      </c>
      <c r="C121" s="6" t="s">
        <v>6</v>
      </c>
      <c r="D121" s="3">
        <v>4</v>
      </c>
    </row>
    <row r="122" spans="1:4" x14ac:dyDescent="0.35">
      <c r="A122" s="4" t="s">
        <v>126</v>
      </c>
      <c r="B122" s="10">
        <v>78722</v>
      </c>
      <c r="C122" s="6" t="s">
        <v>6</v>
      </c>
      <c r="D122" s="3">
        <v>2</v>
      </c>
    </row>
    <row r="123" spans="1:4" x14ac:dyDescent="0.35">
      <c r="A123" s="4" t="s">
        <v>127</v>
      </c>
      <c r="B123" s="10">
        <v>80395</v>
      </c>
      <c r="C123" s="6" t="s">
        <v>6</v>
      </c>
      <c r="D123" s="3">
        <v>1</v>
      </c>
    </row>
    <row r="124" spans="1:4" x14ac:dyDescent="0.35">
      <c r="A124" s="4" t="s">
        <v>128</v>
      </c>
      <c r="B124" s="10">
        <v>98750</v>
      </c>
      <c r="C124" s="6" t="s">
        <v>6</v>
      </c>
      <c r="D124" s="3">
        <v>5</v>
      </c>
    </row>
    <row r="125" spans="1:4" x14ac:dyDescent="0.35">
      <c r="A125" s="4" t="s">
        <v>129</v>
      </c>
      <c r="B125" s="10">
        <v>93771</v>
      </c>
      <c r="C125" s="6" t="s">
        <v>6</v>
      </c>
      <c r="D125" s="3">
        <v>5</v>
      </c>
    </row>
    <row r="126" spans="1:4" x14ac:dyDescent="0.35">
      <c r="A126" s="4" t="s">
        <v>130</v>
      </c>
      <c r="B126" s="10">
        <v>59148</v>
      </c>
      <c r="C126" s="6" t="s">
        <v>10</v>
      </c>
      <c r="D126" s="3">
        <v>2</v>
      </c>
    </row>
    <row r="127" spans="1:4" x14ac:dyDescent="0.35">
      <c r="A127" s="4" t="s">
        <v>131</v>
      </c>
      <c r="B127" s="10">
        <v>131563</v>
      </c>
      <c r="C127" s="6" t="s">
        <v>6</v>
      </c>
      <c r="D127" s="3">
        <v>3</v>
      </c>
    </row>
    <row r="128" spans="1:4" x14ac:dyDescent="0.35">
      <c r="A128" s="4" t="s">
        <v>132</v>
      </c>
      <c r="B128" s="10">
        <v>67332</v>
      </c>
      <c r="C128" s="6" t="s">
        <v>10</v>
      </c>
      <c r="D128" s="3">
        <v>5</v>
      </c>
    </row>
    <row r="129" spans="1:4" x14ac:dyDescent="0.35">
      <c r="A129" s="4" t="s">
        <v>133</v>
      </c>
      <c r="B129" s="10">
        <v>60033</v>
      </c>
      <c r="C129" s="6" t="s">
        <v>10</v>
      </c>
      <c r="D129" s="3">
        <v>2</v>
      </c>
    </row>
    <row r="130" spans="1:4" x14ac:dyDescent="0.35">
      <c r="A130" s="4" t="s">
        <v>134</v>
      </c>
      <c r="B130" s="10">
        <v>61208</v>
      </c>
      <c r="C130" s="6" t="s">
        <v>10</v>
      </c>
      <c r="D130" s="3">
        <v>4</v>
      </c>
    </row>
    <row r="131" spans="1:4" x14ac:dyDescent="0.35">
      <c r="A131" s="4" t="s">
        <v>135</v>
      </c>
      <c r="B131" s="10">
        <v>68000</v>
      </c>
      <c r="C131" s="6" t="s">
        <v>6</v>
      </c>
      <c r="D131" s="3">
        <v>1</v>
      </c>
    </row>
    <row r="132" spans="1:4" x14ac:dyDescent="0.35">
      <c r="A132" s="4" t="s">
        <v>136</v>
      </c>
      <c r="B132" s="10">
        <v>56458</v>
      </c>
      <c r="C132" s="6" t="s">
        <v>10</v>
      </c>
      <c r="D132" s="3">
        <v>1</v>
      </c>
    </row>
    <row r="133" spans="1:4" x14ac:dyDescent="0.35">
      <c r="A133" s="4" t="s">
        <v>137</v>
      </c>
      <c r="B133" s="10">
        <v>103350</v>
      </c>
      <c r="C133" s="6" t="s">
        <v>6</v>
      </c>
      <c r="D133" s="3">
        <v>5</v>
      </c>
    </row>
    <row r="134" spans="1:4" x14ac:dyDescent="0.35">
      <c r="A134" s="4" t="s">
        <v>138</v>
      </c>
      <c r="B134" s="10">
        <v>63953</v>
      </c>
      <c r="C134" s="6" t="s">
        <v>10</v>
      </c>
      <c r="D134" s="3">
        <v>1</v>
      </c>
    </row>
    <row r="135" spans="1:4" x14ac:dyDescent="0.35">
      <c r="A135" s="4" t="s">
        <v>139</v>
      </c>
      <c r="B135" s="10">
        <v>63297</v>
      </c>
      <c r="C135" s="6" t="s">
        <v>10</v>
      </c>
      <c r="D135" s="3">
        <v>5</v>
      </c>
    </row>
    <row r="136" spans="1:4" x14ac:dyDescent="0.35">
      <c r="A136" s="4" t="s">
        <v>140</v>
      </c>
      <c r="B136" s="10">
        <v>97972</v>
      </c>
      <c r="C136" s="6" t="s">
        <v>6</v>
      </c>
      <c r="D136" s="3">
        <v>3</v>
      </c>
    </row>
    <row r="137" spans="1:4" x14ac:dyDescent="0.35">
      <c r="A137" s="4" t="s">
        <v>141</v>
      </c>
      <c r="B137" s="10">
        <v>64868</v>
      </c>
      <c r="C137" s="6" t="s">
        <v>10</v>
      </c>
      <c r="D137" s="3">
        <v>2</v>
      </c>
    </row>
    <row r="138" spans="1:4" x14ac:dyDescent="0.35">
      <c r="A138" s="4" t="s">
        <v>142</v>
      </c>
      <c r="B138" s="10">
        <v>108350</v>
      </c>
      <c r="C138" s="6" t="s">
        <v>6</v>
      </c>
      <c r="D138" s="3">
        <v>3</v>
      </c>
    </row>
    <row r="139" spans="1:4" x14ac:dyDescent="0.35">
      <c r="A139" s="4" t="s">
        <v>143</v>
      </c>
      <c r="B139" s="10">
        <v>35550</v>
      </c>
      <c r="C139" s="6" t="s">
        <v>10</v>
      </c>
      <c r="D139" s="3">
        <v>2</v>
      </c>
    </row>
    <row r="140" spans="1:4" x14ac:dyDescent="0.35">
      <c r="A140" s="4" t="s">
        <v>144</v>
      </c>
      <c r="B140" s="10">
        <v>99886</v>
      </c>
      <c r="C140" s="6" t="s">
        <v>6</v>
      </c>
      <c r="D140" s="3">
        <v>3</v>
      </c>
    </row>
    <row r="141" spans="1:4" x14ac:dyDescent="0.35">
      <c r="A141" s="4" t="s">
        <v>145</v>
      </c>
      <c r="B141" s="10">
        <v>128267</v>
      </c>
      <c r="C141" s="6" t="s">
        <v>6</v>
      </c>
      <c r="D141" s="3">
        <v>3</v>
      </c>
    </row>
    <row r="142" spans="1:4" x14ac:dyDescent="0.35">
      <c r="A142" s="4" t="s">
        <v>146</v>
      </c>
      <c r="B142" s="10">
        <v>83438</v>
      </c>
      <c r="C142" s="6" t="s">
        <v>6</v>
      </c>
      <c r="D142" s="3">
        <v>3</v>
      </c>
    </row>
    <row r="143" spans="1:4" x14ac:dyDescent="0.35">
      <c r="A143" s="4" t="s">
        <v>147</v>
      </c>
      <c r="B143" s="10">
        <v>74082</v>
      </c>
      <c r="C143" s="6" t="s">
        <v>6</v>
      </c>
      <c r="D143" s="3">
        <v>3</v>
      </c>
    </row>
    <row r="144" spans="1:4" x14ac:dyDescent="0.35">
      <c r="A144" s="4" t="s">
        <v>148</v>
      </c>
      <c r="B144" s="10">
        <v>77440</v>
      </c>
      <c r="C144" s="6" t="s">
        <v>6</v>
      </c>
      <c r="D144" s="3">
        <v>5</v>
      </c>
    </row>
    <row r="145" spans="1:4" x14ac:dyDescent="0.35">
      <c r="A145" s="4" t="s">
        <v>149</v>
      </c>
      <c r="B145" s="10">
        <v>52275</v>
      </c>
      <c r="C145" s="6" t="s">
        <v>10</v>
      </c>
      <c r="D145" s="3">
        <v>1</v>
      </c>
    </row>
    <row r="146" spans="1:4" x14ac:dyDescent="0.35">
      <c r="A146" s="4" t="s">
        <v>150</v>
      </c>
      <c r="B146" s="10">
        <v>77901</v>
      </c>
      <c r="C146" s="6" t="s">
        <v>6</v>
      </c>
      <c r="D146" s="3">
        <v>4</v>
      </c>
    </row>
    <row r="147" spans="1:4" x14ac:dyDescent="0.35">
      <c r="A147" s="4" t="s">
        <v>151</v>
      </c>
      <c r="B147" s="10">
        <v>86339</v>
      </c>
      <c r="C147" s="6" t="s">
        <v>6</v>
      </c>
      <c r="D147" s="3">
        <v>5</v>
      </c>
    </row>
    <row r="148" spans="1:4" x14ac:dyDescent="0.35">
      <c r="A148" s="4" t="s">
        <v>152</v>
      </c>
      <c r="B148" s="10">
        <v>82418</v>
      </c>
      <c r="C148" s="6" t="s">
        <v>6</v>
      </c>
      <c r="D148" s="3">
        <v>5</v>
      </c>
    </row>
    <row r="149" spans="1:4" x14ac:dyDescent="0.35">
      <c r="A149" s="4" t="s">
        <v>153</v>
      </c>
      <c r="B149" s="10">
        <v>81833</v>
      </c>
      <c r="C149" s="6" t="s">
        <v>6</v>
      </c>
      <c r="D149" s="3">
        <v>3</v>
      </c>
    </row>
    <row r="150" spans="1:4" x14ac:dyDescent="0.35">
      <c r="A150" s="4" t="s">
        <v>154</v>
      </c>
      <c r="B150" s="10">
        <v>72708</v>
      </c>
      <c r="C150" s="6" t="s">
        <v>6</v>
      </c>
      <c r="D150" s="3">
        <v>1</v>
      </c>
    </row>
    <row r="151" spans="1:4" x14ac:dyDescent="0.35">
      <c r="A151" s="4" t="s">
        <v>155</v>
      </c>
      <c r="B151" s="10">
        <v>34496</v>
      </c>
      <c r="C151" s="6" t="s">
        <v>10</v>
      </c>
      <c r="D151" s="3">
        <v>4</v>
      </c>
    </row>
    <row r="152" spans="1:4" x14ac:dyDescent="0.35">
      <c r="A152" s="4" t="s">
        <v>156</v>
      </c>
      <c r="B152" s="10">
        <v>59019</v>
      </c>
      <c r="C152" s="6" t="s">
        <v>10</v>
      </c>
      <c r="D152" s="3">
        <v>1</v>
      </c>
    </row>
    <row r="153" spans="1:4" x14ac:dyDescent="0.35">
      <c r="A153" s="4" t="s">
        <v>157</v>
      </c>
      <c r="B153" s="10">
        <v>68790</v>
      </c>
      <c r="C153" s="6" t="s">
        <v>6</v>
      </c>
      <c r="D153" s="3">
        <v>3</v>
      </c>
    </row>
    <row r="154" spans="1:4" x14ac:dyDescent="0.35">
      <c r="A154" s="4" t="s">
        <v>158</v>
      </c>
      <c r="B154" s="10">
        <v>51201</v>
      </c>
      <c r="C154" s="6" t="s">
        <v>10</v>
      </c>
      <c r="D154" s="3">
        <v>1</v>
      </c>
    </row>
    <row r="155" spans="1:4" x14ac:dyDescent="0.35">
      <c r="A155" s="4" t="s">
        <v>159</v>
      </c>
      <c r="B155" s="10">
        <v>59263</v>
      </c>
      <c r="C155" s="6" t="s">
        <v>10</v>
      </c>
      <c r="D155" s="3">
        <v>3</v>
      </c>
    </row>
    <row r="156" spans="1:4" x14ac:dyDescent="0.35">
      <c r="A156" s="4" t="s">
        <v>160</v>
      </c>
      <c r="B156" s="10">
        <v>78125</v>
      </c>
      <c r="C156" s="6" t="s">
        <v>6</v>
      </c>
      <c r="D156" s="3">
        <v>2</v>
      </c>
    </row>
    <row r="157" spans="1:4" x14ac:dyDescent="0.35">
      <c r="A157" s="4" t="s">
        <v>161</v>
      </c>
      <c r="B157" s="10">
        <v>137456</v>
      </c>
      <c r="C157" s="6" t="s">
        <v>6</v>
      </c>
      <c r="D157" s="3">
        <v>4</v>
      </c>
    </row>
    <row r="158" spans="1:4" x14ac:dyDescent="0.35">
      <c r="A158" s="4" t="s">
        <v>162</v>
      </c>
      <c r="B158" s="10">
        <v>74375</v>
      </c>
      <c r="C158" s="6" t="s">
        <v>6</v>
      </c>
      <c r="D158" s="3">
        <v>2</v>
      </c>
    </row>
    <row r="159" spans="1:4" x14ac:dyDescent="0.35">
      <c r="A159" s="4" t="s">
        <v>163</v>
      </c>
      <c r="B159" s="10">
        <v>127763</v>
      </c>
      <c r="C159" s="6" t="s">
        <v>6</v>
      </c>
      <c r="D159" s="3">
        <v>4</v>
      </c>
    </row>
    <row r="160" spans="1:4" x14ac:dyDescent="0.35">
      <c r="A160" s="4" t="s">
        <v>164</v>
      </c>
      <c r="B160" s="10">
        <v>111652</v>
      </c>
      <c r="C160" s="6" t="s">
        <v>6</v>
      </c>
      <c r="D160" s="3">
        <v>3</v>
      </c>
    </row>
    <row r="161" spans="1:4" x14ac:dyDescent="0.35">
      <c r="A161" s="4" t="s">
        <v>165</v>
      </c>
      <c r="B161" s="10">
        <v>108835</v>
      </c>
      <c r="C161" s="6" t="s">
        <v>6</v>
      </c>
      <c r="D161" s="3">
        <v>2</v>
      </c>
    </row>
    <row r="162" spans="1:4" x14ac:dyDescent="0.35">
      <c r="A162" s="4" t="s">
        <v>166</v>
      </c>
      <c r="B162" s="10">
        <v>49164</v>
      </c>
      <c r="C162" s="6" t="s">
        <v>10</v>
      </c>
      <c r="D162" s="3">
        <v>4</v>
      </c>
    </row>
    <row r="163" spans="1:4" x14ac:dyDescent="0.35">
      <c r="A163" s="4" t="s">
        <v>167</v>
      </c>
      <c r="B163" s="10">
        <v>61410</v>
      </c>
      <c r="C163" s="6" t="s">
        <v>10</v>
      </c>
      <c r="D163" s="3">
        <v>2</v>
      </c>
    </row>
    <row r="164" spans="1:4" x14ac:dyDescent="0.35">
      <c r="A164" s="4" t="s">
        <v>168</v>
      </c>
      <c r="B164" s="10">
        <v>71055</v>
      </c>
      <c r="C164" s="6" t="s">
        <v>6</v>
      </c>
      <c r="D164" s="3">
        <v>3</v>
      </c>
    </row>
    <row r="165" spans="1:4" x14ac:dyDescent="0.35">
      <c r="A165" s="4" t="s">
        <v>169</v>
      </c>
      <c r="B165" s="10">
        <v>47195</v>
      </c>
      <c r="C165" s="6" t="s">
        <v>10</v>
      </c>
      <c r="D165" s="3">
        <v>4</v>
      </c>
    </row>
    <row r="166" spans="1:4" x14ac:dyDescent="0.35">
      <c r="A166" s="4" t="s">
        <v>170</v>
      </c>
      <c r="B166" s="10">
        <v>114816</v>
      </c>
      <c r="C166" s="6" t="s">
        <v>6</v>
      </c>
      <c r="D166" s="3">
        <v>4</v>
      </c>
    </row>
    <row r="167" spans="1:4" x14ac:dyDescent="0.35">
      <c r="A167" s="4" t="s">
        <v>171</v>
      </c>
      <c r="B167" s="10">
        <v>55523</v>
      </c>
      <c r="C167" s="6" t="s">
        <v>10</v>
      </c>
      <c r="D167" s="3">
        <v>4</v>
      </c>
    </row>
    <row r="168" spans="1:4" x14ac:dyDescent="0.35">
      <c r="A168" s="4" t="s">
        <v>172</v>
      </c>
      <c r="B168" s="10">
        <v>89313</v>
      </c>
      <c r="C168" s="6" t="s">
        <v>6</v>
      </c>
      <c r="D168" s="3">
        <v>4</v>
      </c>
    </row>
    <row r="169" spans="1:4" x14ac:dyDescent="0.35">
      <c r="A169" s="4" t="s">
        <v>173</v>
      </c>
      <c r="B169" s="10">
        <v>93082</v>
      </c>
      <c r="C169" s="6" t="s">
        <v>6</v>
      </c>
      <c r="D169" s="3">
        <v>5</v>
      </c>
    </row>
    <row r="170" spans="1:4" x14ac:dyDescent="0.35">
      <c r="A170" s="4" t="s">
        <v>174</v>
      </c>
      <c r="B170" s="10">
        <v>100709</v>
      </c>
      <c r="C170" s="6" t="s">
        <v>6</v>
      </c>
      <c r="D170" s="3">
        <v>4</v>
      </c>
    </row>
    <row r="171" spans="1:4" x14ac:dyDescent="0.35">
      <c r="A171" s="4" t="s">
        <v>175</v>
      </c>
      <c r="B171" s="10">
        <v>76607</v>
      </c>
      <c r="C171" s="6" t="s">
        <v>6</v>
      </c>
      <c r="D171" s="3">
        <v>5</v>
      </c>
    </row>
    <row r="172" spans="1:4" x14ac:dyDescent="0.35">
      <c r="A172" s="4" t="s">
        <v>176</v>
      </c>
      <c r="B172" s="10">
        <v>71424</v>
      </c>
      <c r="C172" s="6" t="s">
        <v>6</v>
      </c>
      <c r="D172" s="3">
        <v>3</v>
      </c>
    </row>
    <row r="173" spans="1:4" x14ac:dyDescent="0.35">
      <c r="A173" s="4" t="s">
        <v>177</v>
      </c>
      <c r="B173" s="10">
        <v>89702</v>
      </c>
      <c r="C173" s="6" t="s">
        <v>6</v>
      </c>
      <c r="D173" s="3">
        <v>5</v>
      </c>
    </row>
    <row r="174" spans="1:4" x14ac:dyDescent="0.35">
      <c r="A174" s="4" t="s">
        <v>178</v>
      </c>
      <c r="B174" s="10">
        <v>65768</v>
      </c>
      <c r="C174" s="6" t="s">
        <v>10</v>
      </c>
      <c r="D174" s="3">
        <v>5</v>
      </c>
    </row>
    <row r="175" spans="1:4" x14ac:dyDescent="0.35">
      <c r="A175" s="4" t="s">
        <v>179</v>
      </c>
      <c r="B175" s="10">
        <v>78216</v>
      </c>
      <c r="C175" s="6" t="s">
        <v>6</v>
      </c>
      <c r="D175" s="3">
        <v>5</v>
      </c>
    </row>
    <row r="176" spans="1:4" x14ac:dyDescent="0.35">
      <c r="A176" s="4" t="s">
        <v>180</v>
      </c>
      <c r="B176" s="10">
        <v>79252</v>
      </c>
      <c r="C176" s="6" t="s">
        <v>6</v>
      </c>
      <c r="D176" s="3">
        <v>3</v>
      </c>
    </row>
    <row r="177" spans="1:4" x14ac:dyDescent="0.35">
      <c r="A177" s="4" t="s">
        <v>181</v>
      </c>
      <c r="B177" s="10">
        <v>143641</v>
      </c>
      <c r="C177" s="6" t="s">
        <v>6</v>
      </c>
      <c r="D177" s="3">
        <v>3</v>
      </c>
    </row>
    <row r="178" spans="1:4" x14ac:dyDescent="0.35">
      <c r="A178" s="4" t="s">
        <v>182</v>
      </c>
      <c r="B178" s="10">
        <v>77868</v>
      </c>
      <c r="C178" s="6" t="s">
        <v>6</v>
      </c>
      <c r="D178" s="3">
        <v>4</v>
      </c>
    </row>
    <row r="179" spans="1:4" x14ac:dyDescent="0.35">
      <c r="A179" s="4" t="s">
        <v>183</v>
      </c>
      <c r="B179" s="10">
        <v>109841</v>
      </c>
      <c r="C179" s="6" t="s">
        <v>6</v>
      </c>
      <c r="D179" s="3">
        <v>3</v>
      </c>
    </row>
    <row r="180" spans="1:4" x14ac:dyDescent="0.35">
      <c r="A180" s="4" t="s">
        <v>184</v>
      </c>
      <c r="B180" s="10">
        <v>86409</v>
      </c>
      <c r="C180" s="6" t="s">
        <v>6</v>
      </c>
      <c r="D180" s="3">
        <v>4</v>
      </c>
    </row>
    <row r="181" spans="1:4" x14ac:dyDescent="0.35">
      <c r="A181" s="4" t="s">
        <v>185</v>
      </c>
      <c r="B181" s="10">
        <v>112104</v>
      </c>
      <c r="C181" s="6" t="s">
        <v>6</v>
      </c>
      <c r="D181" s="3">
        <v>3</v>
      </c>
    </row>
    <row r="182" spans="1:4" x14ac:dyDescent="0.35">
      <c r="A182" s="4" t="s">
        <v>186</v>
      </c>
      <c r="B182" s="10">
        <v>80508</v>
      </c>
      <c r="C182" s="6" t="s">
        <v>6</v>
      </c>
      <c r="D182" s="3">
        <v>4</v>
      </c>
    </row>
    <row r="183" spans="1:4" x14ac:dyDescent="0.35">
      <c r="A183" s="4" t="s">
        <v>187</v>
      </c>
      <c r="B183" s="10">
        <v>68587</v>
      </c>
      <c r="C183" s="6" t="s">
        <v>6</v>
      </c>
      <c r="D183" s="3">
        <v>4</v>
      </c>
    </row>
    <row r="184" spans="1:4" x14ac:dyDescent="0.35">
      <c r="A184" s="4" t="s">
        <v>188</v>
      </c>
      <c r="B184" s="10">
        <v>75727</v>
      </c>
      <c r="C184" s="6" t="s">
        <v>6</v>
      </c>
      <c r="D184" s="3">
        <v>5</v>
      </c>
    </row>
    <row r="185" spans="1:4" x14ac:dyDescent="0.35">
      <c r="A185" s="4" t="s">
        <v>189</v>
      </c>
      <c r="B185" s="10">
        <v>78214</v>
      </c>
      <c r="C185" s="6" t="s">
        <v>6</v>
      </c>
      <c r="D185" s="3">
        <v>1</v>
      </c>
    </row>
    <row r="186" spans="1:4" x14ac:dyDescent="0.35">
      <c r="A186" s="4" t="s">
        <v>190</v>
      </c>
      <c r="B186" s="10">
        <v>105646</v>
      </c>
      <c r="C186" s="6" t="s">
        <v>6</v>
      </c>
      <c r="D186" s="3">
        <v>4</v>
      </c>
    </row>
    <row r="187" spans="1:4" x14ac:dyDescent="0.35">
      <c r="A187" s="4" t="s">
        <v>191</v>
      </c>
      <c r="B187" s="10">
        <v>68007</v>
      </c>
      <c r="C187" s="6" t="s">
        <v>6</v>
      </c>
      <c r="D187" s="3">
        <v>3</v>
      </c>
    </row>
    <row r="188" spans="1:4" x14ac:dyDescent="0.35">
      <c r="A188" s="4" t="s">
        <v>192</v>
      </c>
      <c r="B188" s="10">
        <v>71676</v>
      </c>
      <c r="C188" s="6" t="s">
        <v>6</v>
      </c>
      <c r="D188" s="3">
        <v>3</v>
      </c>
    </row>
    <row r="189" spans="1:4" x14ac:dyDescent="0.35">
      <c r="A189" s="4" t="s">
        <v>193</v>
      </c>
      <c r="B189" s="10">
        <v>96773</v>
      </c>
      <c r="C189" s="6" t="s">
        <v>6</v>
      </c>
      <c r="D189" s="3">
        <v>3</v>
      </c>
    </row>
    <row r="190" spans="1:4" x14ac:dyDescent="0.35">
      <c r="A190" s="4" t="s">
        <v>194</v>
      </c>
      <c r="B190" s="10">
        <v>88281</v>
      </c>
      <c r="C190" s="6" t="s">
        <v>6</v>
      </c>
      <c r="D190" s="3">
        <v>3</v>
      </c>
    </row>
    <row r="191" spans="1:4" x14ac:dyDescent="0.35">
      <c r="A191" s="4" t="s">
        <v>195</v>
      </c>
      <c r="B191" s="10">
        <v>113087</v>
      </c>
      <c r="C191" s="6" t="s">
        <v>6</v>
      </c>
      <c r="D191" s="3">
        <v>6</v>
      </c>
    </row>
    <row r="192" spans="1:4" x14ac:dyDescent="0.35">
      <c r="A192" s="4" t="s">
        <v>196</v>
      </c>
      <c r="B192" s="10">
        <v>32083</v>
      </c>
      <c r="C192" s="6" t="s">
        <v>10</v>
      </c>
      <c r="D192" s="3">
        <v>1</v>
      </c>
    </row>
    <row r="193" spans="1:4" x14ac:dyDescent="0.35">
      <c r="A193" s="4" t="s">
        <v>197</v>
      </c>
      <c r="B193" s="10">
        <v>66389</v>
      </c>
      <c r="C193" s="6" t="s">
        <v>10</v>
      </c>
      <c r="D193" s="3">
        <v>2</v>
      </c>
    </row>
    <row r="194" spans="1:4" x14ac:dyDescent="0.35">
      <c r="A194" s="4" t="s">
        <v>198</v>
      </c>
      <c r="B194" s="10">
        <v>47236</v>
      </c>
      <c r="C194" s="6" t="s">
        <v>10</v>
      </c>
      <c r="D194" s="3">
        <v>2</v>
      </c>
    </row>
    <row r="195" spans="1:4" x14ac:dyDescent="0.35">
      <c r="A195" s="4" t="s">
        <v>199</v>
      </c>
      <c r="B195" s="10">
        <v>48750</v>
      </c>
      <c r="C195" s="6" t="s">
        <v>10</v>
      </c>
      <c r="D195" s="3">
        <v>1</v>
      </c>
    </row>
    <row r="196" spans="1:4" x14ac:dyDescent="0.35">
      <c r="A196" s="4" t="s">
        <v>200</v>
      </c>
      <c r="B196" s="10">
        <v>78333</v>
      </c>
      <c r="C196" s="6" t="s">
        <v>6</v>
      </c>
      <c r="D196" s="3">
        <v>1</v>
      </c>
    </row>
    <row r="197" spans="1:4" x14ac:dyDescent="0.35">
      <c r="A197" s="4" t="s">
        <v>201</v>
      </c>
      <c r="B197" s="10">
        <v>65417</v>
      </c>
      <c r="C197" s="6" t="s">
        <v>10</v>
      </c>
      <c r="D197" s="3">
        <v>1</v>
      </c>
    </row>
    <row r="198" spans="1:4" x14ac:dyDescent="0.35">
      <c r="A198" s="4" t="s">
        <v>202</v>
      </c>
      <c r="B198" s="10">
        <v>65083</v>
      </c>
      <c r="C198" s="6" t="s">
        <v>10</v>
      </c>
      <c r="D198" s="3">
        <v>4</v>
      </c>
    </row>
    <row r="199" spans="1:4" x14ac:dyDescent="0.35">
      <c r="A199" s="4" t="s">
        <v>203</v>
      </c>
      <c r="B199" s="10">
        <v>86529</v>
      </c>
      <c r="C199" s="6" t="s">
        <v>6</v>
      </c>
      <c r="D199" s="3">
        <v>5</v>
      </c>
    </row>
    <row r="200" spans="1:4" x14ac:dyDescent="0.35">
      <c r="A200" s="4" t="s">
        <v>204</v>
      </c>
      <c r="B200" s="10">
        <v>98902</v>
      </c>
      <c r="C200" s="6" t="s">
        <v>6</v>
      </c>
      <c r="D200" s="3">
        <v>3</v>
      </c>
    </row>
    <row r="201" spans="1:4" x14ac:dyDescent="0.35">
      <c r="A201" s="4" t="s">
        <v>205</v>
      </c>
      <c r="B201" s="10">
        <v>129154</v>
      </c>
      <c r="C201" s="6" t="s">
        <v>6</v>
      </c>
      <c r="D201" s="3">
        <v>6</v>
      </c>
    </row>
    <row r="202" spans="1:4" x14ac:dyDescent="0.35">
      <c r="A202" s="4" t="s">
        <v>206</v>
      </c>
      <c r="B202" s="10">
        <v>73750</v>
      </c>
      <c r="C202" s="6" t="s">
        <v>6</v>
      </c>
      <c r="D202" s="3">
        <v>1</v>
      </c>
    </row>
    <row r="203" spans="1:4" x14ac:dyDescent="0.35">
      <c r="A203" s="4" t="s">
        <v>207</v>
      </c>
      <c r="B203" s="10">
        <v>36813</v>
      </c>
      <c r="C203" s="6" t="s">
        <v>10</v>
      </c>
      <c r="D203" s="3">
        <v>5</v>
      </c>
    </row>
    <row r="204" spans="1:4" x14ac:dyDescent="0.35">
      <c r="A204" s="4" t="s">
        <v>208</v>
      </c>
      <c r="B204" s="10">
        <v>81136</v>
      </c>
      <c r="C204" s="6" t="s">
        <v>6</v>
      </c>
      <c r="D204" s="3">
        <v>2</v>
      </c>
    </row>
    <row r="205" spans="1:4" x14ac:dyDescent="0.35">
      <c r="A205" s="4" t="s">
        <v>209</v>
      </c>
      <c r="B205" s="10">
        <v>64559</v>
      </c>
      <c r="C205" s="6" t="s">
        <v>10</v>
      </c>
      <c r="D205" s="3">
        <v>1</v>
      </c>
    </row>
    <row r="206" spans="1:4" x14ac:dyDescent="0.35">
      <c r="A206" s="4" t="s">
        <v>210</v>
      </c>
      <c r="B206" s="10">
        <v>78667</v>
      </c>
      <c r="C206" s="6" t="s">
        <v>6</v>
      </c>
      <c r="D206" s="3">
        <v>2</v>
      </c>
    </row>
    <row r="207" spans="1:4" x14ac:dyDescent="0.35">
      <c r="A207" s="4" t="s">
        <v>211</v>
      </c>
      <c r="B207" s="10">
        <v>95827</v>
      </c>
      <c r="C207" s="6" t="s">
        <v>6</v>
      </c>
      <c r="D207" s="3">
        <v>4</v>
      </c>
    </row>
    <row r="208" spans="1:4" x14ac:dyDescent="0.35">
      <c r="A208" s="4" t="s">
        <v>212</v>
      </c>
      <c r="B208" s="10">
        <v>83149</v>
      </c>
      <c r="C208" s="6" t="s">
        <v>6</v>
      </c>
      <c r="D208" s="3">
        <v>4</v>
      </c>
    </row>
    <row r="209" spans="1:4" x14ac:dyDescent="0.35">
      <c r="A209" s="4" t="s">
        <v>213</v>
      </c>
      <c r="B209" s="10">
        <v>118639</v>
      </c>
      <c r="C209" s="6" t="s">
        <v>6</v>
      </c>
      <c r="D209" s="3">
        <v>6</v>
      </c>
    </row>
    <row r="210" spans="1:4" x14ac:dyDescent="0.35">
      <c r="A210" s="4" t="s">
        <v>214</v>
      </c>
      <c r="B210" s="10">
        <v>143682</v>
      </c>
      <c r="C210" s="6" t="s">
        <v>6</v>
      </c>
      <c r="D210" s="3">
        <v>5</v>
      </c>
    </row>
    <row r="211" spans="1:4" x14ac:dyDescent="0.35">
      <c r="A211" s="4" t="s">
        <v>215</v>
      </c>
      <c r="B211" s="10">
        <v>37654</v>
      </c>
      <c r="C211" s="6" t="s">
        <v>10</v>
      </c>
      <c r="D211" s="3">
        <v>1</v>
      </c>
    </row>
    <row r="212" spans="1:4" x14ac:dyDescent="0.35">
      <c r="A212" s="4" t="s">
        <v>216</v>
      </c>
      <c r="B212" s="10">
        <v>100544</v>
      </c>
      <c r="C212" s="6" t="s">
        <v>6</v>
      </c>
      <c r="D212" s="3">
        <v>4</v>
      </c>
    </row>
    <row r="213" spans="1:4" x14ac:dyDescent="0.35">
      <c r="A213" s="4" t="s">
        <v>217</v>
      </c>
      <c r="B213" s="10">
        <v>81847</v>
      </c>
      <c r="C213" s="6" t="s">
        <v>6</v>
      </c>
      <c r="D213" s="3">
        <v>5</v>
      </c>
    </row>
    <row r="214" spans="1:4" x14ac:dyDescent="0.35">
      <c r="A214" s="4" t="s">
        <v>218</v>
      </c>
      <c r="B214" s="10">
        <v>58438</v>
      </c>
      <c r="C214" s="6" t="s">
        <v>10</v>
      </c>
      <c r="D214" s="3">
        <v>3</v>
      </c>
    </row>
    <row r="215" spans="1:4" x14ac:dyDescent="0.35">
      <c r="A215" s="4" t="s">
        <v>219</v>
      </c>
      <c r="B215" s="10">
        <v>112419</v>
      </c>
      <c r="C215" s="6" t="s">
        <v>6</v>
      </c>
      <c r="D215" s="3">
        <v>4</v>
      </c>
    </row>
    <row r="216" spans="1:4" x14ac:dyDescent="0.35">
      <c r="A216" s="4" t="s">
        <v>220</v>
      </c>
      <c r="B216" s="10">
        <v>58179</v>
      </c>
      <c r="C216" s="6" t="s">
        <v>10</v>
      </c>
      <c r="D216" s="3">
        <v>2</v>
      </c>
    </row>
    <row r="217" spans="1:4" x14ac:dyDescent="0.35">
      <c r="A217" s="4" t="s">
        <v>221</v>
      </c>
      <c r="B217" s="10">
        <v>107111</v>
      </c>
      <c r="C217" s="6" t="s">
        <v>6</v>
      </c>
      <c r="D217" s="3">
        <v>3</v>
      </c>
    </row>
    <row r="218" spans="1:4" x14ac:dyDescent="0.35">
      <c r="A218" s="4" t="s">
        <v>222</v>
      </c>
      <c r="B218" s="10">
        <v>70399</v>
      </c>
      <c r="C218" s="6" t="s">
        <v>6</v>
      </c>
      <c r="D218" s="3">
        <v>3</v>
      </c>
    </row>
    <row r="219" spans="1:4" x14ac:dyDescent="0.35">
      <c r="A219" s="4" t="s">
        <v>223</v>
      </c>
      <c r="B219" s="10">
        <v>60721</v>
      </c>
      <c r="C219" s="6" t="s">
        <v>10</v>
      </c>
      <c r="D219" s="3">
        <v>2</v>
      </c>
    </row>
    <row r="220" spans="1:4" x14ac:dyDescent="0.35">
      <c r="A220" s="4" t="s">
        <v>224</v>
      </c>
      <c r="B220" s="10">
        <v>80806</v>
      </c>
      <c r="C220" s="6" t="s">
        <v>6</v>
      </c>
      <c r="D220" s="3">
        <v>5</v>
      </c>
    </row>
    <row r="221" spans="1:4" x14ac:dyDescent="0.35">
      <c r="A221" s="4" t="s">
        <v>225</v>
      </c>
      <c r="B221" s="10">
        <v>110671</v>
      </c>
      <c r="C221" s="6" t="s">
        <v>6</v>
      </c>
      <c r="D221" s="3">
        <v>5</v>
      </c>
    </row>
    <row r="222" spans="1:4" x14ac:dyDescent="0.35">
      <c r="A222" s="4" t="s">
        <v>226</v>
      </c>
      <c r="B222" s="10">
        <v>79963</v>
      </c>
      <c r="C222" s="6" t="s">
        <v>6</v>
      </c>
      <c r="D222" s="3">
        <v>5</v>
      </c>
    </row>
    <row r="223" spans="1:4" x14ac:dyDescent="0.35">
      <c r="A223" s="4" t="s">
        <v>227</v>
      </c>
      <c r="B223" s="10">
        <v>80225</v>
      </c>
      <c r="C223" s="6" t="s">
        <v>6</v>
      </c>
      <c r="D223" s="3">
        <v>5</v>
      </c>
    </row>
    <row r="224" spans="1:4" x14ac:dyDescent="0.35">
      <c r="A224" s="4" t="s">
        <v>228</v>
      </c>
      <c r="B224" s="10">
        <v>80577</v>
      </c>
      <c r="C224" s="6" t="s">
        <v>6</v>
      </c>
      <c r="D224" s="3">
        <v>3</v>
      </c>
    </row>
    <row r="225" spans="1:4" x14ac:dyDescent="0.35">
      <c r="A225" s="4" t="s">
        <v>229</v>
      </c>
      <c r="B225" s="10">
        <v>41473</v>
      </c>
      <c r="C225" s="6" t="s">
        <v>10</v>
      </c>
      <c r="D225" s="3">
        <v>2</v>
      </c>
    </row>
    <row r="226" spans="1:4" x14ac:dyDescent="0.35">
      <c r="A226" s="4" t="s">
        <v>230</v>
      </c>
      <c r="B226" s="10">
        <v>58235</v>
      </c>
      <c r="C226" s="6" t="s">
        <v>10</v>
      </c>
      <c r="D226" s="3">
        <v>5</v>
      </c>
    </row>
    <row r="227" spans="1:4" x14ac:dyDescent="0.35">
      <c r="A227" s="4" t="s">
        <v>231</v>
      </c>
      <c r="B227" s="10">
        <v>55833</v>
      </c>
      <c r="C227" s="6" t="s">
        <v>10</v>
      </c>
      <c r="D227" s="3">
        <v>1</v>
      </c>
    </row>
    <row r="228" spans="1:4" x14ac:dyDescent="0.35">
      <c r="A228" s="4" t="s">
        <v>232</v>
      </c>
      <c r="B228" s="10">
        <v>70016</v>
      </c>
      <c r="C228" s="6" t="s">
        <v>6</v>
      </c>
      <c r="D228" s="3">
        <v>3</v>
      </c>
    </row>
    <row r="229" spans="1:4" x14ac:dyDescent="0.35">
      <c r="A229" s="4" t="s">
        <v>233</v>
      </c>
      <c r="B229" s="10">
        <v>51846</v>
      </c>
      <c r="C229" s="6" t="s">
        <v>10</v>
      </c>
      <c r="D229" s="3">
        <v>2</v>
      </c>
    </row>
    <row r="230" spans="1:4" x14ac:dyDescent="0.35">
      <c r="A230" s="4" t="s">
        <v>234</v>
      </c>
      <c r="B230" s="10">
        <v>99375</v>
      </c>
      <c r="C230" s="6" t="s">
        <v>6</v>
      </c>
      <c r="D230" s="3">
        <v>3</v>
      </c>
    </row>
    <row r="231" spans="1:4" x14ac:dyDescent="0.35">
      <c r="A231" s="4" t="s">
        <v>235</v>
      </c>
      <c r="B231" s="10">
        <v>62234</v>
      </c>
      <c r="C231" s="6" t="s">
        <v>10</v>
      </c>
      <c r="D231" s="3">
        <v>4</v>
      </c>
    </row>
    <row r="232" spans="1:4" x14ac:dyDescent="0.35">
      <c r="A232" s="4" t="s">
        <v>236</v>
      </c>
      <c r="B232" s="10">
        <v>88462</v>
      </c>
      <c r="C232" s="6" t="s">
        <v>6</v>
      </c>
      <c r="D232" s="3">
        <v>2</v>
      </c>
    </row>
    <row r="233" spans="1:4" x14ac:dyDescent="0.35">
      <c r="A233" s="4" t="s">
        <v>237</v>
      </c>
      <c r="B233" s="10">
        <v>89954</v>
      </c>
      <c r="C233" s="6" t="s">
        <v>6</v>
      </c>
      <c r="D233" s="3">
        <v>5</v>
      </c>
    </row>
    <row r="234" spans="1:4" x14ac:dyDescent="0.35">
      <c r="A234" s="4" t="s">
        <v>238</v>
      </c>
      <c r="B234" s="10">
        <v>77767</v>
      </c>
      <c r="C234" s="6" t="s">
        <v>6</v>
      </c>
      <c r="D234" s="3">
        <v>3</v>
      </c>
    </row>
    <row r="235" spans="1:4" x14ac:dyDescent="0.35">
      <c r="A235" s="4" t="s">
        <v>239</v>
      </c>
      <c r="B235" s="10">
        <v>68971</v>
      </c>
      <c r="C235" s="6" t="s">
        <v>6</v>
      </c>
      <c r="D235" s="3">
        <v>1</v>
      </c>
    </row>
    <row r="236" spans="1:4" x14ac:dyDescent="0.35">
      <c r="A236" s="4" t="s">
        <v>240</v>
      </c>
      <c r="B236" s="10">
        <v>65625</v>
      </c>
      <c r="C236" s="6" t="s">
        <v>10</v>
      </c>
      <c r="D236" s="3">
        <v>2</v>
      </c>
    </row>
    <row r="237" spans="1:4" x14ac:dyDescent="0.35">
      <c r="A237" s="4" t="s">
        <v>241</v>
      </c>
      <c r="B237" s="10">
        <v>78490</v>
      </c>
      <c r="C237" s="6" t="s">
        <v>6</v>
      </c>
      <c r="D237" s="3">
        <v>2</v>
      </c>
    </row>
    <row r="238" spans="1:4" x14ac:dyDescent="0.35">
      <c r="A238" s="4" t="s">
        <v>242</v>
      </c>
      <c r="B238" s="10">
        <v>43489</v>
      </c>
      <c r="C238" s="6" t="s">
        <v>10</v>
      </c>
      <c r="D238" s="3">
        <v>1</v>
      </c>
    </row>
    <row r="239" spans="1:4" x14ac:dyDescent="0.35">
      <c r="A239" s="4" t="s">
        <v>243</v>
      </c>
      <c r="B239" s="10">
        <v>57188</v>
      </c>
      <c r="C239" s="6" t="s">
        <v>10</v>
      </c>
      <c r="D239" s="3">
        <v>1</v>
      </c>
    </row>
    <row r="240" spans="1:4" x14ac:dyDescent="0.35">
      <c r="A240" s="4" t="s">
        <v>244</v>
      </c>
      <c r="B240" s="10">
        <v>78516</v>
      </c>
      <c r="C240" s="6" t="s">
        <v>6</v>
      </c>
      <c r="D240" s="3">
        <v>5</v>
      </c>
    </row>
    <row r="241" spans="1:4" x14ac:dyDescent="0.35">
      <c r="A241" s="4" t="s">
        <v>245</v>
      </c>
      <c r="B241" s="10">
        <v>76925</v>
      </c>
      <c r="C241" s="6" t="s">
        <v>6</v>
      </c>
      <c r="D241" s="3">
        <v>5</v>
      </c>
    </row>
    <row r="242" spans="1:4" x14ac:dyDescent="0.35">
      <c r="A242" s="4" t="s">
        <v>246</v>
      </c>
      <c r="B242" s="10">
        <v>94505</v>
      </c>
      <c r="C242" s="6" t="s">
        <v>6</v>
      </c>
      <c r="D242" s="3">
        <v>5</v>
      </c>
    </row>
    <row r="243" spans="1:4" x14ac:dyDescent="0.35">
      <c r="A243" s="4" t="s">
        <v>247</v>
      </c>
      <c r="B243" s="10">
        <v>114688</v>
      </c>
      <c r="C243" s="6" t="s">
        <v>6</v>
      </c>
      <c r="D243" s="3">
        <v>3</v>
      </c>
    </row>
    <row r="244" spans="1:4" x14ac:dyDescent="0.35">
      <c r="A244" s="4" t="s">
        <v>248</v>
      </c>
      <c r="B244" s="10">
        <v>41250</v>
      </c>
      <c r="C244" s="6" t="s">
        <v>10</v>
      </c>
      <c r="D244" s="3">
        <v>5</v>
      </c>
    </row>
    <row r="245" spans="1:4" x14ac:dyDescent="0.35">
      <c r="A245" s="4" t="s">
        <v>249</v>
      </c>
      <c r="B245" s="10">
        <v>62710</v>
      </c>
      <c r="C245" s="6" t="s">
        <v>10</v>
      </c>
      <c r="D245" s="3">
        <v>6</v>
      </c>
    </row>
    <row r="246" spans="1:4" x14ac:dyDescent="0.35">
      <c r="A246" s="4" t="s">
        <v>250</v>
      </c>
      <c r="B246" s="10">
        <v>63259</v>
      </c>
      <c r="C246" s="6" t="s">
        <v>10</v>
      </c>
      <c r="D246" s="3">
        <v>6</v>
      </c>
    </row>
    <row r="247" spans="1:4" x14ac:dyDescent="0.35">
      <c r="A247" s="4" t="s">
        <v>251</v>
      </c>
      <c r="B247" s="10">
        <v>80056</v>
      </c>
      <c r="C247" s="6" t="s">
        <v>6</v>
      </c>
      <c r="D247" s="3">
        <v>5</v>
      </c>
    </row>
    <row r="248" spans="1:4" x14ac:dyDescent="0.35">
      <c r="A248" s="4" t="s">
        <v>252</v>
      </c>
      <c r="B248" s="10">
        <v>103913</v>
      </c>
      <c r="C248" s="6" t="s">
        <v>6</v>
      </c>
      <c r="D248" s="3">
        <v>4</v>
      </c>
    </row>
    <row r="249" spans="1:4" x14ac:dyDescent="0.35">
      <c r="A249" s="4" t="s">
        <v>253</v>
      </c>
      <c r="B249" s="10">
        <v>85691</v>
      </c>
      <c r="C249" s="6" t="s">
        <v>6</v>
      </c>
      <c r="D249" s="3">
        <v>5</v>
      </c>
    </row>
    <row r="250" spans="1:4" x14ac:dyDescent="0.35">
      <c r="A250" s="4" t="s">
        <v>254</v>
      </c>
      <c r="B250" s="10">
        <v>50900</v>
      </c>
      <c r="C250" s="6" t="s">
        <v>10</v>
      </c>
      <c r="D250" s="3">
        <v>4</v>
      </c>
    </row>
    <row r="251" spans="1:4" x14ac:dyDescent="0.35">
      <c r="A251" s="4" t="s">
        <v>255</v>
      </c>
      <c r="B251" s="10">
        <v>77396</v>
      </c>
      <c r="C251" s="6" t="s">
        <v>6</v>
      </c>
      <c r="D251" s="3">
        <v>1</v>
      </c>
    </row>
    <row r="252" spans="1:4" x14ac:dyDescent="0.35">
      <c r="A252" s="4" t="s">
        <v>256</v>
      </c>
      <c r="B252" s="10">
        <v>94688</v>
      </c>
      <c r="C252" s="6" t="s">
        <v>6</v>
      </c>
      <c r="D252" s="3">
        <v>5</v>
      </c>
    </row>
    <row r="253" spans="1:4" x14ac:dyDescent="0.35">
      <c r="A253" s="4" t="s">
        <v>257</v>
      </c>
      <c r="B253" s="10">
        <v>66860</v>
      </c>
      <c r="C253" s="6" t="s">
        <v>10</v>
      </c>
      <c r="D253" s="3">
        <v>5</v>
      </c>
    </row>
    <row r="254" spans="1:4" x14ac:dyDescent="0.35">
      <c r="A254" s="4" t="s">
        <v>258</v>
      </c>
      <c r="B254" s="10">
        <v>70288</v>
      </c>
      <c r="C254" s="6" t="s">
        <v>6</v>
      </c>
      <c r="D254" s="3">
        <v>4</v>
      </c>
    </row>
    <row r="255" spans="1:4" x14ac:dyDescent="0.35">
      <c r="A255" s="4" t="s">
        <v>259</v>
      </c>
      <c r="B255" s="10">
        <v>54375</v>
      </c>
      <c r="C255" s="6" t="s">
        <v>10</v>
      </c>
      <c r="D255" s="3">
        <v>1</v>
      </c>
    </row>
    <row r="256" spans="1:4" x14ac:dyDescent="0.35">
      <c r="A256" s="4" t="s">
        <v>260</v>
      </c>
      <c r="B256" s="10">
        <v>85994</v>
      </c>
      <c r="C256" s="6" t="s">
        <v>6</v>
      </c>
      <c r="D256" s="3">
        <v>4</v>
      </c>
    </row>
    <row r="257" spans="1:4" x14ac:dyDescent="0.35">
      <c r="A257" s="4" t="s">
        <v>261</v>
      </c>
      <c r="B257" s="10">
        <v>60568</v>
      </c>
      <c r="C257" s="6" t="s">
        <v>10</v>
      </c>
      <c r="D257" s="3">
        <v>2</v>
      </c>
    </row>
    <row r="258" spans="1:4" x14ac:dyDescent="0.35">
      <c r="A258" s="4" t="s">
        <v>262</v>
      </c>
      <c r="B258" s="10">
        <v>68750</v>
      </c>
      <c r="C258" s="6" t="s">
        <v>6</v>
      </c>
      <c r="D258" s="3">
        <v>1</v>
      </c>
    </row>
    <row r="259" spans="1:4" x14ac:dyDescent="0.35">
      <c r="A259" s="4" t="s">
        <v>263</v>
      </c>
      <c r="B259" s="10">
        <v>91033</v>
      </c>
      <c r="C259" s="6" t="s">
        <v>6</v>
      </c>
      <c r="D259" s="3">
        <v>3</v>
      </c>
    </row>
    <row r="260" spans="1:4" x14ac:dyDescent="0.35">
      <c r="A260" s="4" t="s">
        <v>264</v>
      </c>
      <c r="B260" s="10">
        <v>59044</v>
      </c>
      <c r="C260" s="6" t="s">
        <v>10</v>
      </c>
      <c r="D260" s="3">
        <v>4</v>
      </c>
    </row>
    <row r="261" spans="1:4" x14ac:dyDescent="0.35">
      <c r="A261" s="4" t="s">
        <v>265</v>
      </c>
      <c r="B261" s="10">
        <v>75995</v>
      </c>
      <c r="C261" s="6" t="s">
        <v>6</v>
      </c>
      <c r="D261" s="3">
        <v>4</v>
      </c>
    </row>
    <row r="262" spans="1:4" x14ac:dyDescent="0.35">
      <c r="A262" s="4" t="s">
        <v>266</v>
      </c>
      <c r="B262" s="10">
        <v>56250</v>
      </c>
      <c r="C262" s="6" t="s">
        <v>10</v>
      </c>
      <c r="D262" s="3">
        <v>1</v>
      </c>
    </row>
    <row r="263" spans="1:4" x14ac:dyDescent="0.35">
      <c r="A263" s="4" t="s">
        <v>267</v>
      </c>
      <c r="B263" s="10">
        <v>84167</v>
      </c>
      <c r="C263" s="6" t="s">
        <v>6</v>
      </c>
      <c r="D263" s="3">
        <v>5</v>
      </c>
    </row>
    <row r="264" spans="1:4" x14ac:dyDescent="0.35">
      <c r="A264" s="4" t="s">
        <v>268</v>
      </c>
      <c r="B264" s="10">
        <v>76141</v>
      </c>
      <c r="C264" s="6" t="s">
        <v>6</v>
      </c>
      <c r="D264" s="3">
        <v>4</v>
      </c>
    </row>
    <row r="265" spans="1:4" x14ac:dyDescent="0.35">
      <c r="A265" s="4" t="s">
        <v>269</v>
      </c>
      <c r="B265" s="10">
        <v>57222</v>
      </c>
      <c r="C265" s="6" t="s">
        <v>10</v>
      </c>
      <c r="D265" s="3">
        <v>1</v>
      </c>
    </row>
    <row r="266" spans="1:4" x14ac:dyDescent="0.35">
      <c r="A266" s="4" t="s">
        <v>270</v>
      </c>
      <c r="B266" s="10">
        <v>102577</v>
      </c>
      <c r="C266" s="6" t="s">
        <v>6</v>
      </c>
      <c r="D266" s="3">
        <v>5</v>
      </c>
    </row>
    <row r="267" spans="1:4" x14ac:dyDescent="0.35">
      <c r="A267" s="4" t="s">
        <v>271</v>
      </c>
      <c r="B267" s="10">
        <v>74242</v>
      </c>
      <c r="C267" s="6" t="s">
        <v>6</v>
      </c>
      <c r="D267" s="3">
        <v>5</v>
      </c>
    </row>
    <row r="268" spans="1:4" x14ac:dyDescent="0.35">
      <c r="A268" s="4" t="s">
        <v>272</v>
      </c>
      <c r="B268" s="10">
        <v>127413</v>
      </c>
      <c r="C268" s="6" t="s">
        <v>6</v>
      </c>
      <c r="D268" s="3">
        <v>5</v>
      </c>
    </row>
    <row r="269" spans="1:4" x14ac:dyDescent="0.35">
      <c r="A269" s="4" t="s">
        <v>273</v>
      </c>
      <c r="B269" s="10">
        <v>50530</v>
      </c>
      <c r="C269" s="6" t="s">
        <v>10</v>
      </c>
      <c r="D269" s="3">
        <v>1</v>
      </c>
    </row>
    <row r="270" spans="1:4" x14ac:dyDescent="0.35">
      <c r="A270" s="4" t="s">
        <v>274</v>
      </c>
      <c r="B270" s="10">
        <v>54167</v>
      </c>
      <c r="C270" s="6" t="s">
        <v>10</v>
      </c>
      <c r="D270" s="3">
        <v>1</v>
      </c>
    </row>
    <row r="271" spans="1:4" x14ac:dyDescent="0.35">
      <c r="A271" s="4" t="s">
        <v>275</v>
      </c>
      <c r="B271" s="10">
        <v>155564</v>
      </c>
      <c r="C271" s="6" t="s">
        <v>6</v>
      </c>
      <c r="D271" s="3">
        <v>3</v>
      </c>
    </row>
    <row r="272" spans="1:4" x14ac:dyDescent="0.35">
      <c r="A272" s="4" t="s">
        <v>276</v>
      </c>
      <c r="B272" s="10">
        <v>66453</v>
      </c>
      <c r="C272" s="6" t="s">
        <v>10</v>
      </c>
      <c r="D272" s="3">
        <v>3</v>
      </c>
    </row>
    <row r="273" spans="1:4" x14ac:dyDescent="0.35">
      <c r="A273" s="4" t="s">
        <v>277</v>
      </c>
      <c r="B273" s="10">
        <v>97365</v>
      </c>
      <c r="C273" s="6" t="s">
        <v>6</v>
      </c>
      <c r="D273" s="3">
        <v>3</v>
      </c>
    </row>
    <row r="274" spans="1:4" x14ac:dyDescent="0.35">
      <c r="A274" s="4" t="s">
        <v>278</v>
      </c>
      <c r="B274" s="10">
        <v>73173</v>
      </c>
      <c r="C274" s="6" t="s">
        <v>6</v>
      </c>
      <c r="D274" s="3">
        <v>2</v>
      </c>
    </row>
    <row r="275" spans="1:4" x14ac:dyDescent="0.35">
      <c r="A275" s="4" t="s">
        <v>279</v>
      </c>
      <c r="B275" s="10">
        <v>72558</v>
      </c>
      <c r="C275" s="6" t="s">
        <v>6</v>
      </c>
      <c r="D275" s="3">
        <v>5</v>
      </c>
    </row>
    <row r="276" spans="1:4" x14ac:dyDescent="0.35">
      <c r="A276" s="4" t="s">
        <v>280</v>
      </c>
      <c r="B276" s="10">
        <v>66866</v>
      </c>
      <c r="C276" s="6" t="s">
        <v>10</v>
      </c>
      <c r="D276" s="3">
        <v>4</v>
      </c>
    </row>
    <row r="277" spans="1:4" x14ac:dyDescent="0.35">
      <c r="A277" s="4" t="s">
        <v>281</v>
      </c>
      <c r="B277" s="10">
        <v>62803</v>
      </c>
      <c r="C277" s="6" t="s">
        <v>10</v>
      </c>
      <c r="D277" s="3">
        <v>2</v>
      </c>
    </row>
    <row r="278" spans="1:4" x14ac:dyDescent="0.35">
      <c r="A278" s="4" t="s">
        <v>282</v>
      </c>
      <c r="B278" s="10">
        <v>68693</v>
      </c>
      <c r="C278" s="6" t="s">
        <v>6</v>
      </c>
      <c r="D278" s="3">
        <v>2</v>
      </c>
    </row>
    <row r="279" spans="1:4" x14ac:dyDescent="0.35">
      <c r="A279" s="4" t="s">
        <v>283</v>
      </c>
      <c r="B279" s="10">
        <v>149375</v>
      </c>
      <c r="C279" s="6" t="s">
        <v>6</v>
      </c>
      <c r="D279" s="3">
        <v>3</v>
      </c>
    </row>
    <row r="280" spans="1:4" x14ac:dyDescent="0.35">
      <c r="A280" s="4" t="s">
        <v>284</v>
      </c>
      <c r="B280" s="10">
        <v>42376</v>
      </c>
      <c r="C280" s="6" t="s">
        <v>10</v>
      </c>
      <c r="D280" s="3">
        <v>3</v>
      </c>
    </row>
    <row r="281" spans="1:4" x14ac:dyDescent="0.35">
      <c r="A281" s="4" t="s">
        <v>285</v>
      </c>
      <c r="B281" s="10">
        <v>81967</v>
      </c>
      <c r="C281" s="6" t="s">
        <v>6</v>
      </c>
      <c r="D281" s="3">
        <v>2</v>
      </c>
    </row>
    <row r="282" spans="1:4" x14ac:dyDescent="0.35">
      <c r="A282" s="4" t="s">
        <v>286</v>
      </c>
      <c r="B282" s="10">
        <v>60943</v>
      </c>
      <c r="C282" s="6" t="s">
        <v>10</v>
      </c>
      <c r="D282" s="3">
        <v>3</v>
      </c>
    </row>
    <row r="283" spans="1:4" x14ac:dyDescent="0.35">
      <c r="A283" s="4" t="s">
        <v>287</v>
      </c>
      <c r="B283" s="10">
        <v>34731</v>
      </c>
      <c r="C283" s="6" t="s">
        <v>10</v>
      </c>
      <c r="D283" s="3">
        <v>2</v>
      </c>
    </row>
    <row r="284" spans="1:4" x14ac:dyDescent="0.35">
      <c r="A284" s="4" t="s">
        <v>288</v>
      </c>
      <c r="B284" s="10">
        <v>90455</v>
      </c>
      <c r="C284" s="6" t="s">
        <v>6</v>
      </c>
      <c r="D284" s="3">
        <v>3</v>
      </c>
    </row>
    <row r="285" spans="1:4" x14ac:dyDescent="0.35">
      <c r="A285" s="4" t="s">
        <v>289</v>
      </c>
      <c r="B285" s="10">
        <v>57981</v>
      </c>
      <c r="C285" s="6" t="s">
        <v>10</v>
      </c>
      <c r="D285" s="3">
        <v>1</v>
      </c>
    </row>
    <row r="286" spans="1:4" x14ac:dyDescent="0.35">
      <c r="A286" s="4" t="s">
        <v>290</v>
      </c>
      <c r="B286" s="10">
        <v>76218</v>
      </c>
      <c r="C286" s="6" t="s">
        <v>6</v>
      </c>
      <c r="D286" s="3">
        <v>4</v>
      </c>
    </row>
    <row r="287" spans="1:4" x14ac:dyDescent="0.35">
      <c r="A287" s="4" t="s">
        <v>291</v>
      </c>
      <c r="B287" s="10">
        <v>74688</v>
      </c>
      <c r="C287" s="6" t="s">
        <v>6</v>
      </c>
      <c r="D287" s="3">
        <v>5</v>
      </c>
    </row>
    <row r="288" spans="1:4" x14ac:dyDescent="0.35">
      <c r="A288" s="4" t="s">
        <v>292</v>
      </c>
      <c r="B288" s="10">
        <v>131500</v>
      </c>
      <c r="C288" s="6" t="s">
        <v>6</v>
      </c>
      <c r="D288" s="3">
        <v>3</v>
      </c>
    </row>
    <row r="289" spans="1:4" x14ac:dyDescent="0.35">
      <c r="A289" s="4" t="s">
        <v>293</v>
      </c>
      <c r="B289" s="10">
        <v>79711</v>
      </c>
      <c r="C289" s="6" t="s">
        <v>6</v>
      </c>
      <c r="D289" s="3">
        <v>3</v>
      </c>
    </row>
    <row r="290" spans="1:4" x14ac:dyDescent="0.35">
      <c r="A290" s="4" t="s">
        <v>294</v>
      </c>
      <c r="B290" s="10">
        <v>169505</v>
      </c>
      <c r="C290" s="6" t="s">
        <v>6</v>
      </c>
      <c r="D290" s="3">
        <v>3</v>
      </c>
    </row>
    <row r="291" spans="1:4" x14ac:dyDescent="0.35">
      <c r="A291" s="4" t="s">
        <v>295</v>
      </c>
      <c r="B291" s="10">
        <v>50417</v>
      </c>
      <c r="C291" s="6" t="s">
        <v>10</v>
      </c>
      <c r="D291" s="3">
        <v>2</v>
      </c>
    </row>
    <row r="292" spans="1:4" x14ac:dyDescent="0.35">
      <c r="A292" s="4" t="s">
        <v>296</v>
      </c>
      <c r="B292" s="10">
        <v>111804</v>
      </c>
      <c r="C292" s="6" t="s">
        <v>6</v>
      </c>
      <c r="D292" s="3">
        <v>3</v>
      </c>
    </row>
    <row r="293" spans="1:4" x14ac:dyDescent="0.35">
      <c r="A293" s="4" t="s">
        <v>297</v>
      </c>
      <c r="B293" s="10">
        <v>96494</v>
      </c>
      <c r="C293" s="6" t="s">
        <v>6</v>
      </c>
      <c r="D293" s="3">
        <v>4</v>
      </c>
    </row>
    <row r="294" spans="1:4" x14ac:dyDescent="0.35">
      <c r="A294" s="4" t="s">
        <v>298</v>
      </c>
      <c r="B294" s="10">
        <v>77345</v>
      </c>
      <c r="C294" s="6" t="s">
        <v>6</v>
      </c>
      <c r="D294" s="3">
        <v>5</v>
      </c>
    </row>
    <row r="295" spans="1:4" x14ac:dyDescent="0.35">
      <c r="A295" s="4" t="s">
        <v>299</v>
      </c>
      <c r="B295" s="10">
        <v>52225</v>
      </c>
      <c r="C295" s="6" t="s">
        <v>10</v>
      </c>
      <c r="D295" s="3">
        <v>5</v>
      </c>
    </row>
    <row r="296" spans="1:4" x14ac:dyDescent="0.35">
      <c r="A296" s="4" t="s">
        <v>300</v>
      </c>
      <c r="B296" s="10">
        <v>68929</v>
      </c>
      <c r="C296" s="6" t="s">
        <v>6</v>
      </c>
      <c r="D296" s="3">
        <v>2</v>
      </c>
    </row>
    <row r="297" spans="1:4" x14ac:dyDescent="0.35">
      <c r="A297" s="4" t="s">
        <v>301</v>
      </c>
      <c r="B297" s="10">
        <v>87496</v>
      </c>
      <c r="C297" s="6" t="s">
        <v>6</v>
      </c>
      <c r="D297" s="3">
        <v>4</v>
      </c>
    </row>
    <row r="298" spans="1:4" x14ac:dyDescent="0.35">
      <c r="A298" s="4" t="s">
        <v>302</v>
      </c>
      <c r="B298" s="10">
        <v>42727</v>
      </c>
      <c r="C298" s="6" t="s">
        <v>10</v>
      </c>
      <c r="D298" s="3">
        <v>5</v>
      </c>
    </row>
    <row r="299" spans="1:4" x14ac:dyDescent="0.35">
      <c r="A299" s="4" t="s">
        <v>303</v>
      </c>
      <c r="B299" s="10">
        <v>85750</v>
      </c>
      <c r="C299" s="6" t="s">
        <v>6</v>
      </c>
      <c r="D299" s="3">
        <v>1</v>
      </c>
    </row>
    <row r="300" spans="1:4" x14ac:dyDescent="0.35">
      <c r="A300" s="4" t="s">
        <v>304</v>
      </c>
      <c r="B300" s="10">
        <v>121157</v>
      </c>
      <c r="C300" s="6" t="s">
        <v>6</v>
      </c>
      <c r="D300" s="3">
        <v>4</v>
      </c>
    </row>
    <row r="301" spans="1:4" x14ac:dyDescent="0.35">
      <c r="A301" s="4" t="s">
        <v>305</v>
      </c>
      <c r="B301" s="10">
        <v>82674</v>
      </c>
      <c r="C301" s="6" t="s">
        <v>6</v>
      </c>
      <c r="D301" s="3">
        <v>3</v>
      </c>
    </row>
    <row r="302" spans="1:4" x14ac:dyDescent="0.35">
      <c r="A302" s="4" t="s">
        <v>306</v>
      </c>
      <c r="B302" s="10">
        <v>58060</v>
      </c>
      <c r="C302" s="6" t="s">
        <v>10</v>
      </c>
      <c r="D302" s="3">
        <v>5</v>
      </c>
    </row>
    <row r="303" spans="1:4" x14ac:dyDescent="0.35">
      <c r="A303" s="4" t="s">
        <v>307</v>
      </c>
      <c r="B303" s="10">
        <v>93108</v>
      </c>
      <c r="C303" s="6" t="s">
        <v>6</v>
      </c>
      <c r="D303" s="3">
        <v>4</v>
      </c>
    </row>
    <row r="304" spans="1:4" x14ac:dyDescent="0.35">
      <c r="A304" s="4" t="s">
        <v>308</v>
      </c>
      <c r="B304" s="10">
        <v>77750</v>
      </c>
      <c r="C304" s="6" t="s">
        <v>6</v>
      </c>
      <c r="D304" s="3">
        <v>1</v>
      </c>
    </row>
    <row r="305" spans="1:4" x14ac:dyDescent="0.35">
      <c r="A305" s="4" t="s">
        <v>309</v>
      </c>
      <c r="B305" s="10">
        <v>111979</v>
      </c>
      <c r="C305" s="6" t="s">
        <v>6</v>
      </c>
      <c r="D305" s="3">
        <v>3</v>
      </c>
    </row>
    <row r="306" spans="1:4" x14ac:dyDescent="0.35">
      <c r="A306" s="4" t="s">
        <v>310</v>
      </c>
      <c r="B306" s="10">
        <v>86768</v>
      </c>
      <c r="C306" s="6" t="s">
        <v>6</v>
      </c>
      <c r="D306" s="3">
        <v>3</v>
      </c>
    </row>
    <row r="307" spans="1:4" x14ac:dyDescent="0.35">
      <c r="A307" s="4" t="s">
        <v>311</v>
      </c>
      <c r="B307" s="10">
        <v>85156</v>
      </c>
      <c r="C307" s="6" t="s">
        <v>6</v>
      </c>
      <c r="D307" s="3">
        <v>4</v>
      </c>
    </row>
    <row r="308" spans="1:4" x14ac:dyDescent="0.35">
      <c r="A308" s="4" t="s">
        <v>312</v>
      </c>
      <c r="B308" s="10">
        <v>52500</v>
      </c>
      <c r="C308" s="6" t="s">
        <v>10</v>
      </c>
      <c r="D308" s="3">
        <v>2</v>
      </c>
    </row>
    <row r="309" spans="1:4" x14ac:dyDescent="0.35">
      <c r="A309" s="4" t="s">
        <v>313</v>
      </c>
      <c r="B309" s="10">
        <v>90332</v>
      </c>
      <c r="C309" s="6" t="s">
        <v>6</v>
      </c>
      <c r="D309" s="3">
        <v>5</v>
      </c>
    </row>
    <row r="310" spans="1:4" x14ac:dyDescent="0.35">
      <c r="A310" s="4" t="s">
        <v>314</v>
      </c>
      <c r="B310" s="10">
        <v>73162</v>
      </c>
      <c r="C310" s="6" t="s">
        <v>6</v>
      </c>
      <c r="D310" s="3">
        <v>4</v>
      </c>
    </row>
    <row r="311" spans="1:4" x14ac:dyDescent="0.35">
      <c r="A311" s="4" t="s">
        <v>315</v>
      </c>
      <c r="B311" s="10">
        <v>49630</v>
      </c>
      <c r="C311" s="6" t="s">
        <v>10</v>
      </c>
      <c r="D311" s="3">
        <v>2</v>
      </c>
    </row>
    <row r="312" spans="1:4" x14ac:dyDescent="0.35">
      <c r="A312" s="4" t="s">
        <v>316</v>
      </c>
      <c r="B312" s="10">
        <v>62560</v>
      </c>
      <c r="C312" s="6" t="s">
        <v>10</v>
      </c>
      <c r="D312" s="3">
        <v>5</v>
      </c>
    </row>
    <row r="313" spans="1:4" x14ac:dyDescent="0.35">
      <c r="A313" s="4" t="s">
        <v>317</v>
      </c>
      <c r="B313" s="10">
        <v>42538</v>
      </c>
      <c r="C313" s="6" t="s">
        <v>10</v>
      </c>
      <c r="D313" s="3">
        <v>2</v>
      </c>
    </row>
    <row r="314" spans="1:4" x14ac:dyDescent="0.35">
      <c r="A314" s="4" t="s">
        <v>318</v>
      </c>
      <c r="B314" s="10">
        <v>54911</v>
      </c>
      <c r="C314" s="6" t="s">
        <v>10</v>
      </c>
      <c r="D314" s="3">
        <v>2</v>
      </c>
    </row>
    <row r="315" spans="1:4" x14ac:dyDescent="0.35">
      <c r="A315" s="4" t="s">
        <v>319</v>
      </c>
      <c r="B315" s="10">
        <v>69583</v>
      </c>
      <c r="C315" s="6" t="s">
        <v>6</v>
      </c>
      <c r="D315" s="3">
        <v>1</v>
      </c>
    </row>
    <row r="316" spans="1:4" x14ac:dyDescent="0.35">
      <c r="A316" s="4" t="s">
        <v>320</v>
      </c>
      <c r="B316" s="10">
        <v>86461</v>
      </c>
      <c r="C316" s="6" t="s">
        <v>6</v>
      </c>
      <c r="D316" s="3">
        <v>6</v>
      </c>
    </row>
    <row r="317" spans="1:4" x14ac:dyDescent="0.35">
      <c r="A317" s="4" t="s">
        <v>321</v>
      </c>
      <c r="B317" s="10">
        <v>142306</v>
      </c>
      <c r="C317" s="6" t="s">
        <v>6</v>
      </c>
      <c r="D317" s="3">
        <v>3</v>
      </c>
    </row>
    <row r="318" spans="1:4" x14ac:dyDescent="0.35">
      <c r="A318" s="4" t="s">
        <v>322</v>
      </c>
      <c r="B318" s="10">
        <v>48650</v>
      </c>
      <c r="C318" s="6" t="s">
        <v>10</v>
      </c>
      <c r="D318" s="3">
        <v>3</v>
      </c>
    </row>
    <row r="319" spans="1:4" x14ac:dyDescent="0.35">
      <c r="A319" s="4" t="s">
        <v>323</v>
      </c>
      <c r="B319" s="10">
        <v>159615</v>
      </c>
      <c r="C319" s="6" t="s">
        <v>6</v>
      </c>
      <c r="D319" s="3">
        <v>6</v>
      </c>
    </row>
    <row r="320" spans="1:4" x14ac:dyDescent="0.35">
      <c r="A320" s="4" t="s">
        <v>324</v>
      </c>
      <c r="B320" s="10">
        <v>45746</v>
      </c>
      <c r="C320" s="6" t="s">
        <v>10</v>
      </c>
      <c r="D320" s="3">
        <v>5</v>
      </c>
    </row>
    <row r="321" spans="1:4" x14ac:dyDescent="0.35">
      <c r="A321" s="4" t="s">
        <v>325</v>
      </c>
      <c r="B321" s="10">
        <v>38636</v>
      </c>
      <c r="C321" s="6" t="s">
        <v>10</v>
      </c>
      <c r="D321" s="3">
        <v>2</v>
      </c>
    </row>
    <row r="322" spans="1:4" x14ac:dyDescent="0.35">
      <c r="A322" s="4" t="s">
        <v>326</v>
      </c>
      <c r="B322" s="10">
        <v>116875</v>
      </c>
      <c r="C322" s="6" t="s">
        <v>6</v>
      </c>
      <c r="D322" s="3">
        <v>4</v>
      </c>
    </row>
    <row r="323" spans="1:4" x14ac:dyDescent="0.35">
      <c r="A323" s="4" t="s">
        <v>327</v>
      </c>
      <c r="B323" s="10">
        <v>73365</v>
      </c>
      <c r="C323" s="6" t="s">
        <v>6</v>
      </c>
      <c r="D323" s="3">
        <v>3</v>
      </c>
    </row>
    <row r="324" spans="1:4" x14ac:dyDescent="0.35">
      <c r="A324" s="4" t="s">
        <v>328</v>
      </c>
      <c r="B324" s="10">
        <v>81573</v>
      </c>
      <c r="C324" s="6" t="s">
        <v>6</v>
      </c>
      <c r="D324" s="3">
        <v>5</v>
      </c>
    </row>
    <row r="325" spans="1:4" x14ac:dyDescent="0.35">
      <c r="A325" s="4" t="s">
        <v>329</v>
      </c>
      <c r="B325" s="10">
        <v>57381</v>
      </c>
      <c r="C325" s="6" t="s">
        <v>10</v>
      </c>
      <c r="D325" s="3">
        <v>2</v>
      </c>
    </row>
    <row r="326" spans="1:4" x14ac:dyDescent="0.35">
      <c r="A326" s="4" t="s">
        <v>330</v>
      </c>
      <c r="B326" s="10">
        <v>122969</v>
      </c>
      <c r="C326" s="6" t="s">
        <v>6</v>
      </c>
      <c r="D326" s="3">
        <v>4</v>
      </c>
    </row>
    <row r="327" spans="1:4" x14ac:dyDescent="0.35">
      <c r="A327" s="4" t="s">
        <v>331</v>
      </c>
      <c r="B327" s="10">
        <v>52806</v>
      </c>
      <c r="C327" s="6" t="s">
        <v>10</v>
      </c>
      <c r="D327" s="3">
        <v>2</v>
      </c>
    </row>
    <row r="328" spans="1:4" x14ac:dyDescent="0.35">
      <c r="A328" s="4" t="s">
        <v>332</v>
      </c>
      <c r="B328" s="10">
        <v>65455</v>
      </c>
      <c r="C328" s="6" t="s">
        <v>10</v>
      </c>
      <c r="D328" s="3">
        <v>1</v>
      </c>
    </row>
    <row r="329" spans="1:4" x14ac:dyDescent="0.35">
      <c r="A329" s="4" t="s">
        <v>333</v>
      </c>
      <c r="B329" s="10">
        <v>73843</v>
      </c>
      <c r="C329" s="6" t="s">
        <v>6</v>
      </c>
      <c r="D329" s="3">
        <v>5</v>
      </c>
    </row>
    <row r="330" spans="1:4" x14ac:dyDescent="0.35">
      <c r="A330" s="4" t="s">
        <v>334</v>
      </c>
      <c r="B330" s="10">
        <v>100552</v>
      </c>
      <c r="C330" s="6" t="s">
        <v>6</v>
      </c>
      <c r="D330" s="3">
        <v>3</v>
      </c>
    </row>
    <row r="331" spans="1:4" x14ac:dyDescent="0.35">
      <c r="A331" s="4" t="s">
        <v>335</v>
      </c>
      <c r="B331" s="10">
        <v>60845</v>
      </c>
      <c r="C331" s="6" t="s">
        <v>10</v>
      </c>
      <c r="D331" s="3">
        <v>2</v>
      </c>
    </row>
    <row r="332" spans="1:4" x14ac:dyDescent="0.35">
      <c r="A332" s="4" t="s">
        <v>336</v>
      </c>
      <c r="B332" s="10">
        <v>125143</v>
      </c>
      <c r="C332" s="6" t="s">
        <v>6</v>
      </c>
      <c r="D332" s="3">
        <v>3</v>
      </c>
    </row>
    <row r="333" spans="1:4" x14ac:dyDescent="0.35">
      <c r="A333" s="4" t="s">
        <v>337</v>
      </c>
      <c r="B333" s="10">
        <v>79583</v>
      </c>
      <c r="C333" s="6" t="s">
        <v>6</v>
      </c>
      <c r="D333" s="3">
        <v>2</v>
      </c>
    </row>
    <row r="334" spans="1:4" x14ac:dyDescent="0.35">
      <c r="A334" s="4" t="s">
        <v>338</v>
      </c>
      <c r="B334" s="10">
        <v>87273</v>
      </c>
      <c r="C334" s="6" t="s">
        <v>6</v>
      </c>
      <c r="D334" s="3">
        <v>3</v>
      </c>
    </row>
    <row r="335" spans="1:4" x14ac:dyDescent="0.35">
      <c r="A335" s="4" t="s">
        <v>339</v>
      </c>
      <c r="B335" s="10">
        <v>201200</v>
      </c>
      <c r="C335" s="6" t="s">
        <v>6</v>
      </c>
      <c r="D335" s="3">
        <v>6</v>
      </c>
    </row>
    <row r="336" spans="1:4" x14ac:dyDescent="0.35">
      <c r="A336" s="4" t="s">
        <v>340</v>
      </c>
      <c r="B336" s="10">
        <v>80840</v>
      </c>
      <c r="C336" s="6" t="s">
        <v>6</v>
      </c>
      <c r="D336" s="3">
        <v>5</v>
      </c>
    </row>
    <row r="337" spans="1:4" x14ac:dyDescent="0.35">
      <c r="A337" s="4" t="s">
        <v>341</v>
      </c>
      <c r="B337" s="10">
        <v>128813</v>
      </c>
      <c r="C337" s="6" t="s">
        <v>6</v>
      </c>
      <c r="D337" s="3">
        <v>6</v>
      </c>
    </row>
    <row r="338" spans="1:4" x14ac:dyDescent="0.35">
      <c r="A338" s="4" t="s">
        <v>342</v>
      </c>
      <c r="B338" s="10">
        <v>69099</v>
      </c>
      <c r="C338" s="6" t="s">
        <v>6</v>
      </c>
      <c r="D338" s="3">
        <v>6</v>
      </c>
    </row>
    <row r="339" spans="1:4" x14ac:dyDescent="0.35">
      <c r="A339" s="4" t="s">
        <v>343</v>
      </c>
      <c r="B339" s="10">
        <v>75982</v>
      </c>
      <c r="C339" s="6" t="s">
        <v>6</v>
      </c>
      <c r="D339" s="3">
        <v>2</v>
      </c>
    </row>
    <row r="340" spans="1:4" x14ac:dyDescent="0.35">
      <c r="A340" s="4" t="s">
        <v>344</v>
      </c>
      <c r="B340" s="10">
        <v>76494</v>
      </c>
      <c r="C340" s="6" t="s">
        <v>6</v>
      </c>
      <c r="D340" s="3">
        <v>5</v>
      </c>
    </row>
    <row r="341" spans="1:4" x14ac:dyDescent="0.35">
      <c r="A341" s="4" t="s">
        <v>345</v>
      </c>
      <c r="B341" s="10">
        <v>87303</v>
      </c>
      <c r="C341" s="6" t="s">
        <v>6</v>
      </c>
      <c r="D341" s="3">
        <v>2</v>
      </c>
    </row>
    <row r="342" spans="1:4" x14ac:dyDescent="0.35">
      <c r="A342" s="4" t="s">
        <v>346</v>
      </c>
      <c r="B342" s="10">
        <v>65147</v>
      </c>
      <c r="C342" s="6" t="s">
        <v>10</v>
      </c>
      <c r="D342" s="3">
        <v>1</v>
      </c>
    </row>
    <row r="343" spans="1:4" x14ac:dyDescent="0.35">
      <c r="A343" s="4" t="s">
        <v>347</v>
      </c>
      <c r="B343" s="10">
        <v>73397</v>
      </c>
      <c r="C343" s="6" t="s">
        <v>6</v>
      </c>
      <c r="D343" s="3">
        <v>1</v>
      </c>
    </row>
    <row r="344" spans="1:4" x14ac:dyDescent="0.35">
      <c r="A344" s="4" t="s">
        <v>348</v>
      </c>
      <c r="B344" s="10">
        <v>100536</v>
      </c>
      <c r="C344" s="6" t="s">
        <v>6</v>
      </c>
      <c r="D344" s="3">
        <v>4</v>
      </c>
    </row>
    <row r="345" spans="1:4" x14ac:dyDescent="0.35">
      <c r="A345" s="4" t="s">
        <v>349</v>
      </c>
      <c r="B345" s="10">
        <v>59332</v>
      </c>
      <c r="C345" s="6" t="s">
        <v>10</v>
      </c>
      <c r="D345" s="3">
        <v>2</v>
      </c>
    </row>
    <row r="346" spans="1:4" x14ac:dyDescent="0.35">
      <c r="A346" s="4" t="s">
        <v>350</v>
      </c>
      <c r="B346" s="10">
        <v>141829</v>
      </c>
      <c r="C346" s="6" t="s">
        <v>6</v>
      </c>
      <c r="D346" s="3">
        <v>4</v>
      </c>
    </row>
    <row r="347" spans="1:4" x14ac:dyDescent="0.35">
      <c r="A347" s="4" t="s">
        <v>351</v>
      </c>
      <c r="B347" s="10">
        <v>71731</v>
      </c>
      <c r="C347" s="6" t="s">
        <v>6</v>
      </c>
      <c r="D347" s="3">
        <v>1</v>
      </c>
    </row>
    <row r="348" spans="1:4" x14ac:dyDescent="0.35">
      <c r="A348" s="4" t="s">
        <v>352</v>
      </c>
      <c r="B348" s="10">
        <v>64169</v>
      </c>
      <c r="C348" s="6" t="s">
        <v>10</v>
      </c>
      <c r="D348" s="3">
        <v>6</v>
      </c>
    </row>
    <row r="349" spans="1:4" x14ac:dyDescent="0.35">
      <c r="A349" s="4" t="s">
        <v>353</v>
      </c>
      <c r="B349" s="10">
        <v>77883</v>
      </c>
      <c r="C349" s="6" t="s">
        <v>6</v>
      </c>
      <c r="D349" s="3">
        <v>4</v>
      </c>
    </row>
    <row r="350" spans="1:4" x14ac:dyDescent="0.35">
      <c r="A350" s="4" t="s">
        <v>354</v>
      </c>
      <c r="B350" s="10">
        <v>46105</v>
      </c>
      <c r="C350" s="6" t="s">
        <v>10</v>
      </c>
      <c r="D350" s="3">
        <v>3</v>
      </c>
    </row>
    <row r="351" spans="1:4" x14ac:dyDescent="0.35">
      <c r="A351" s="4" t="s">
        <v>355</v>
      </c>
      <c r="B351" s="10">
        <v>71300</v>
      </c>
      <c r="C351" s="6" t="s">
        <v>6</v>
      </c>
      <c r="D351" s="3">
        <v>1</v>
      </c>
    </row>
    <row r="352" spans="1:4" x14ac:dyDescent="0.35">
      <c r="A352" s="4" t="s">
        <v>356</v>
      </c>
      <c r="B352" s="10">
        <v>99302</v>
      </c>
      <c r="C352" s="6" t="s">
        <v>6</v>
      </c>
      <c r="D352" s="3">
        <v>5</v>
      </c>
    </row>
    <row r="353" spans="1:4" x14ac:dyDescent="0.35">
      <c r="A353" s="4" t="s">
        <v>357</v>
      </c>
      <c r="B353" s="10">
        <v>55858</v>
      </c>
      <c r="C353" s="6" t="s">
        <v>10</v>
      </c>
      <c r="D353" s="3">
        <v>5</v>
      </c>
    </row>
  </sheetData>
  <customSheetViews>
    <customSheetView guid="{7FD45CA8-CDA3-43E3-8E85-D23B11BBBB88}" state="hidden">
      <selection activeCell="A26" sqref="A26"/>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3:A28"/>
  <sheetViews>
    <sheetView workbookViewId="0">
      <selection activeCell="A26" sqref="A26"/>
    </sheetView>
  </sheetViews>
  <sheetFormatPr defaultRowHeight="14.5" x14ac:dyDescent="0.35"/>
  <sheetData>
    <row r="3" spans="1:1" x14ac:dyDescent="0.35">
      <c r="A3" s="14" t="s">
        <v>375</v>
      </c>
    </row>
    <row r="4" spans="1:1" x14ac:dyDescent="0.35">
      <c r="A4" s="14" t="s">
        <v>376</v>
      </c>
    </row>
    <row r="5" spans="1:1" x14ac:dyDescent="0.35">
      <c r="A5" s="14" t="s">
        <v>377</v>
      </c>
    </row>
    <row r="6" spans="1:1" x14ac:dyDescent="0.35">
      <c r="A6" s="14" t="s">
        <v>378</v>
      </c>
    </row>
    <row r="7" spans="1:1" x14ac:dyDescent="0.35">
      <c r="A7" s="14" t="s">
        <v>379</v>
      </c>
    </row>
    <row r="8" spans="1:1" x14ac:dyDescent="0.35">
      <c r="A8" s="14" t="s">
        <v>380</v>
      </c>
    </row>
    <row r="9" spans="1:1" x14ac:dyDescent="0.35">
      <c r="A9" s="14" t="s">
        <v>381</v>
      </c>
    </row>
    <row r="10" spans="1:1" x14ac:dyDescent="0.35">
      <c r="A10" s="14" t="s">
        <v>382</v>
      </c>
    </row>
    <row r="11" spans="1:1" x14ac:dyDescent="0.35">
      <c r="A11" s="14" t="s">
        <v>383</v>
      </c>
    </row>
    <row r="16" spans="1:1" x14ac:dyDescent="0.35">
      <c r="A16" s="15" t="s">
        <v>384</v>
      </c>
    </row>
    <row r="17" spans="1:1" x14ac:dyDescent="0.35">
      <c r="A17" s="15" t="s">
        <v>385</v>
      </c>
    </row>
    <row r="18" spans="1:1" x14ac:dyDescent="0.35">
      <c r="A18" s="15" t="s">
        <v>386</v>
      </c>
    </row>
    <row r="19" spans="1:1" x14ac:dyDescent="0.35">
      <c r="A19" s="15" t="s">
        <v>387</v>
      </c>
    </row>
    <row r="24" spans="1:1" x14ac:dyDescent="0.35">
      <c r="A24" t="s">
        <v>394</v>
      </c>
    </row>
    <row r="25" spans="1:1" x14ac:dyDescent="0.35">
      <c r="A25" t="s">
        <v>395</v>
      </c>
    </row>
    <row r="27" spans="1:1" x14ac:dyDescent="0.35">
      <c r="A27" t="s">
        <v>525</v>
      </c>
    </row>
    <row r="28" spans="1:1" x14ac:dyDescent="0.35">
      <c r="A28" t="s">
        <v>526</v>
      </c>
    </row>
  </sheetData>
  <customSheetViews>
    <customSheetView guid="{7FD45CA8-CDA3-43E3-8E85-D23B11BBBB88}" state="hidden">
      <selection activeCell="A26" sqref="A2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Instructions</vt:lpstr>
      <vt:lpstr>Prioritization Plan</vt:lpstr>
      <vt:lpstr>Sheet3</vt:lpstr>
      <vt:lpstr>Eligible Projects</vt:lpstr>
      <vt:lpstr>Sheet1</vt:lpstr>
      <vt:lpstr>Sheet2</vt:lpstr>
      <vt:lpstr>Muni Info</vt:lpstr>
      <vt:lpstr>DropDowns</vt:lpstr>
      <vt:lpstr>'Prioritization Plan'!Print_Titles</vt:lpstr>
    </vt:vector>
  </TitlesOfParts>
  <Company>MassDOT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Senger, Laurel</dc:creator>
  <cp:lastModifiedBy>Gemma Wilkens</cp:lastModifiedBy>
  <cp:lastPrinted>2020-03-05T22:16:42Z</cp:lastPrinted>
  <dcterms:created xsi:type="dcterms:W3CDTF">2016-03-10T20:02:50Z</dcterms:created>
  <dcterms:modified xsi:type="dcterms:W3CDTF">2020-06-10T20:09:04Z</dcterms:modified>
</cp:coreProperties>
</file>